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ppav\Downloads\"/>
    </mc:Choice>
  </mc:AlternateContent>
  <xr:revisionPtr revIDLastSave="0" documentId="13_ncr:1_{69A61134-F0E4-4CAA-B123-BC11E02C567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Производственный отчет" sheetId="1" r:id="rId1"/>
    <sheet name="Сводка" sheetId="2" r:id="rId2"/>
    <sheet name="Простои" sheetId="3" r:id="rId3"/>
    <sheet name="Справочник" sheetId="4" r:id="rId4"/>
    <sheet name="Помощь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8" i="2" l="1"/>
  <c r="C28" i="2"/>
  <c r="B28" i="2"/>
  <c r="D28" i="2" s="1"/>
  <c r="E27" i="2"/>
  <c r="C27" i="2"/>
  <c r="B27" i="2"/>
  <c r="D27" i="2" s="1"/>
  <c r="E26" i="2"/>
  <c r="C26" i="2"/>
  <c r="B26" i="2"/>
  <c r="D26" i="2" s="1"/>
  <c r="E25" i="2"/>
  <c r="C25" i="2"/>
  <c r="B25" i="2"/>
  <c r="D25" i="2" s="1"/>
  <c r="E24" i="2"/>
  <c r="C24" i="2"/>
  <c r="B24" i="2"/>
  <c r="D24" i="2" s="1"/>
  <c r="G20" i="2"/>
  <c r="F20" i="2"/>
  <c r="E20" i="2"/>
  <c r="D20" i="2"/>
  <c r="C20" i="2"/>
  <c r="B20" i="2"/>
  <c r="F19" i="2"/>
  <c r="E19" i="2"/>
  <c r="C19" i="2"/>
  <c r="B19" i="2"/>
  <c r="G19" i="2" s="1"/>
  <c r="G18" i="2"/>
  <c r="F18" i="2"/>
  <c r="E18" i="2"/>
  <c r="D18" i="2"/>
  <c r="C18" i="2"/>
  <c r="B18" i="2"/>
  <c r="G17" i="2"/>
  <c r="F17" i="2"/>
  <c r="E17" i="2"/>
  <c r="C17" i="2"/>
  <c r="B17" i="2"/>
  <c r="D17" i="2" s="1"/>
  <c r="G16" i="2"/>
  <c r="F16" i="2"/>
  <c r="E16" i="2"/>
  <c r="D16" i="2"/>
  <c r="C16" i="2"/>
  <c r="B16" i="2"/>
  <c r="F15" i="2"/>
  <c r="E15" i="2"/>
  <c r="C15" i="2"/>
  <c r="B15" i="2"/>
  <c r="D15" i="2" s="1"/>
  <c r="F14" i="2"/>
  <c r="E14" i="2"/>
  <c r="C14" i="2"/>
  <c r="G14" i="2" s="1"/>
  <c r="B14" i="2"/>
  <c r="B10" i="2"/>
  <c r="B9" i="2"/>
  <c r="B7" i="2"/>
  <c r="B6" i="2"/>
  <c r="B8" i="2" s="1"/>
  <c r="B5" i="2"/>
  <c r="L109" i="1"/>
  <c r="K109" i="1"/>
  <c r="I109" i="1"/>
  <c r="L108" i="1"/>
  <c r="K108" i="1"/>
  <c r="I108" i="1"/>
  <c r="L107" i="1"/>
  <c r="K107" i="1"/>
  <c r="I107" i="1"/>
  <c r="L106" i="1"/>
  <c r="K106" i="1"/>
  <c r="I106" i="1"/>
  <c r="L105" i="1"/>
  <c r="K105" i="1"/>
  <c r="I105" i="1"/>
  <c r="L104" i="1"/>
  <c r="K104" i="1"/>
  <c r="I104" i="1"/>
  <c r="L103" i="1"/>
  <c r="K103" i="1"/>
  <c r="I103" i="1"/>
  <c r="L102" i="1"/>
  <c r="K102" i="1"/>
  <c r="I102" i="1"/>
  <c r="L101" i="1"/>
  <c r="K101" i="1"/>
  <c r="I101" i="1"/>
  <c r="L100" i="1"/>
  <c r="K100" i="1"/>
  <c r="I100" i="1"/>
  <c r="L99" i="1"/>
  <c r="K99" i="1"/>
  <c r="I99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9" i="1"/>
  <c r="K49" i="1"/>
  <c r="I49" i="1"/>
  <c r="L48" i="1"/>
  <c r="K48" i="1"/>
  <c r="I48" i="1"/>
  <c r="L47" i="1"/>
  <c r="K47" i="1"/>
  <c r="I47" i="1"/>
  <c r="L46" i="1"/>
  <c r="K46" i="1"/>
  <c r="I46" i="1"/>
  <c r="L45" i="1"/>
  <c r="K45" i="1"/>
  <c r="I45" i="1"/>
  <c r="L44" i="1"/>
  <c r="K44" i="1"/>
  <c r="I44" i="1"/>
  <c r="L43" i="1"/>
  <c r="K43" i="1"/>
  <c r="I43" i="1"/>
  <c r="L42" i="1"/>
  <c r="K42" i="1"/>
  <c r="I42" i="1"/>
  <c r="L41" i="1"/>
  <c r="K41" i="1"/>
  <c r="I41" i="1"/>
  <c r="L40" i="1"/>
  <c r="K40" i="1"/>
  <c r="I40" i="1"/>
  <c r="L39" i="1"/>
  <c r="K39" i="1"/>
  <c r="I39" i="1"/>
  <c r="L38" i="1"/>
  <c r="K38" i="1"/>
  <c r="I38" i="1"/>
  <c r="L37" i="1"/>
  <c r="K37" i="1"/>
  <c r="I37" i="1"/>
  <c r="L36" i="1"/>
  <c r="K36" i="1"/>
  <c r="I36" i="1"/>
  <c r="L35" i="1"/>
  <c r="K35" i="1"/>
  <c r="I35" i="1"/>
  <c r="L34" i="1"/>
  <c r="K34" i="1"/>
  <c r="I34" i="1"/>
  <c r="L33" i="1"/>
  <c r="K33" i="1"/>
  <c r="I33" i="1"/>
  <c r="L32" i="1"/>
  <c r="K32" i="1"/>
  <c r="I32" i="1"/>
  <c r="L31" i="1"/>
  <c r="K31" i="1"/>
  <c r="I31" i="1"/>
  <c r="L30" i="1"/>
  <c r="K30" i="1"/>
  <c r="I30" i="1"/>
  <c r="L29" i="1"/>
  <c r="K29" i="1"/>
  <c r="I29" i="1"/>
  <c r="L28" i="1"/>
  <c r="K28" i="1"/>
  <c r="I28" i="1"/>
  <c r="L27" i="1"/>
  <c r="K27" i="1"/>
  <c r="I27" i="1"/>
  <c r="L26" i="1"/>
  <c r="K26" i="1"/>
  <c r="I26" i="1"/>
  <c r="L25" i="1"/>
  <c r="K25" i="1"/>
  <c r="I25" i="1"/>
  <c r="L24" i="1"/>
  <c r="K24" i="1"/>
  <c r="I24" i="1"/>
  <c r="L23" i="1"/>
  <c r="K23" i="1"/>
  <c r="I23" i="1"/>
  <c r="L22" i="1"/>
  <c r="K22" i="1"/>
  <c r="I22" i="1"/>
  <c r="L21" i="1"/>
  <c r="K21" i="1"/>
  <c r="I21" i="1"/>
  <c r="L20" i="1"/>
  <c r="K20" i="1"/>
  <c r="I20" i="1"/>
  <c r="L19" i="1"/>
  <c r="K19" i="1"/>
  <c r="I19" i="1"/>
  <c r="L18" i="1"/>
  <c r="K18" i="1"/>
  <c r="I18" i="1"/>
  <c r="L17" i="1"/>
  <c r="K17" i="1"/>
  <c r="I17" i="1"/>
  <c r="L16" i="1"/>
  <c r="K16" i="1"/>
  <c r="I16" i="1"/>
  <c r="L15" i="1"/>
  <c r="K15" i="1"/>
  <c r="I15" i="1"/>
  <c r="L14" i="1"/>
  <c r="K14" i="1"/>
  <c r="I14" i="1"/>
  <c r="L13" i="1"/>
  <c r="K13" i="1"/>
  <c r="I13" i="1"/>
  <c r="L12" i="1"/>
  <c r="K12" i="1"/>
  <c r="I12" i="1"/>
  <c r="L11" i="1"/>
  <c r="K11" i="1"/>
  <c r="I11" i="1"/>
  <c r="L10" i="1"/>
  <c r="K10" i="1"/>
  <c r="I10" i="1"/>
  <c r="F5" i="1"/>
  <c r="E5" i="1"/>
  <c r="C5" i="1"/>
  <c r="B5" i="1"/>
  <c r="D5" i="1" s="1"/>
  <c r="A5" i="1"/>
  <c r="G15" i="2" l="1"/>
  <c r="D19" i="2"/>
  <c r="D14" i="2"/>
</calcChain>
</file>

<file path=xl/sharedStrings.xml><?xml version="1.0" encoding="utf-8"?>
<sst xmlns="http://schemas.openxmlformats.org/spreadsheetml/2006/main" count="200" uniqueCount="114">
  <si>
    <t>ПРОИЗВОДСТВЕННЫЙ ОТЧЕТ</t>
  </si>
  <si>
    <t>План / факт выпуска • качество • простои • загрузка производства</t>
  </si>
  <si>
    <t>ОТЧЕТОВ</t>
  </si>
  <si>
    <t>ПЛАН, шт.</t>
  </si>
  <si>
    <t>ФАКТ, шт.</t>
  </si>
  <si>
    <t>ВЫПОЛНЕНИЕ</t>
  </si>
  <si>
    <t>БРАК, шт.</t>
  </si>
  <si>
    <t>ПРОСТОИ, ч.</t>
  </si>
  <si>
    <t>Дата</t>
  </si>
  <si>
    <t>Смена</t>
  </si>
  <si>
    <t>Участок</t>
  </si>
  <si>
    <t>Продукт / заказ</t>
  </si>
  <si>
    <t>Партия</t>
  </si>
  <si>
    <t>План, шт.</t>
  </si>
  <si>
    <t>Факт, шт.</t>
  </si>
  <si>
    <t>Ед.</t>
  </si>
  <si>
    <t>Выполнение</t>
  </si>
  <si>
    <t>Брак, шт.</t>
  </si>
  <si>
    <t>Годная продукция, шт.</t>
  </si>
  <si>
    <t>Брак, %</t>
  </si>
  <si>
    <t>Простои, ч.</t>
  </si>
  <si>
    <t>Рабочих, чел.</t>
  </si>
  <si>
    <t>Ответственный</t>
  </si>
  <si>
    <t>Статус</t>
  </si>
  <si>
    <t>Примечание</t>
  </si>
  <si>
    <t>1-я</t>
  </si>
  <si>
    <t>Линия 1</t>
  </si>
  <si>
    <t>Изделие А</t>
  </si>
  <si>
    <t>А-260901</t>
  </si>
  <si>
    <t>шт.</t>
  </si>
  <si>
    <t>Иванов И.И.</t>
  </si>
  <si>
    <t>Завершено</t>
  </si>
  <si>
    <t>Небольшой простой на переналадку</t>
  </si>
  <si>
    <t>2-я</t>
  </si>
  <si>
    <t>Петров П.П.</t>
  </si>
  <si>
    <t>Линия 2</t>
  </si>
  <si>
    <t>Изделие Б</t>
  </si>
  <si>
    <t>Б-260902</t>
  </si>
  <si>
    <t>Сидоров С.С.</t>
  </si>
  <si>
    <t>Простой оборудования</t>
  </si>
  <si>
    <t>Кузнецов А.А.</t>
  </si>
  <si>
    <t>Изделие В</t>
  </si>
  <si>
    <t>В-260903</t>
  </si>
  <si>
    <t>Линия 3</t>
  </si>
  <si>
    <t>Изделие Г</t>
  </si>
  <si>
    <t>Г-260904</t>
  </si>
  <si>
    <t>Смирнов С.С.</t>
  </si>
  <si>
    <t>В работе</t>
  </si>
  <si>
    <t>Задержка поставки материала</t>
  </si>
  <si>
    <t>СВОДКА ПРОИЗВОДСТВА</t>
  </si>
  <si>
    <t>KPI и динамика на основе листа «Производственный отчет»</t>
  </si>
  <si>
    <t>Показатель</t>
  </si>
  <si>
    <t>Значение</t>
  </si>
  <si>
    <t>Всего записей</t>
  </si>
  <si>
    <t>Выполнение плана</t>
  </si>
  <si>
    <t>Другие</t>
  </si>
  <si>
    <t>УЧЕТ ПРОСТОЕВ</t>
  </si>
  <si>
    <t>Детализация остановок оборудования и причин простоев</t>
  </si>
  <si>
    <t>Оборудование</t>
  </si>
  <si>
    <t>Причина простоя</t>
  </si>
  <si>
    <t>Начало</t>
  </si>
  <si>
    <t>Окончание</t>
  </si>
  <si>
    <t>Часов</t>
  </si>
  <si>
    <t>Станок 01</t>
  </si>
  <si>
    <t>Переналадка</t>
  </si>
  <si>
    <t>08:20</t>
  </si>
  <si>
    <t>09:08</t>
  </si>
  <si>
    <t>Плановая переналадка</t>
  </si>
  <si>
    <t>Станок 05</t>
  </si>
  <si>
    <t>Неисправность</t>
  </si>
  <si>
    <t>11:10</t>
  </si>
  <si>
    <t>12:22</t>
  </si>
  <si>
    <t>Остановлен привод</t>
  </si>
  <si>
    <t>Станок 08</t>
  </si>
  <si>
    <t>Материалы</t>
  </si>
  <si>
    <t>14:00</t>
  </si>
  <si>
    <t>16:06</t>
  </si>
  <si>
    <t>Ожидание материала</t>
  </si>
  <si>
    <t>СПРАВОЧНИК</t>
  </si>
  <si>
    <t>Участки</t>
  </si>
  <si>
    <t>Продукты</t>
  </si>
  <si>
    <t>Статусы</t>
  </si>
  <si>
    <t>Причины простоя</t>
  </si>
  <si>
    <t>План</t>
  </si>
  <si>
    <t>Цех сборки</t>
  </si>
  <si>
    <t>Приостановлено</t>
  </si>
  <si>
    <t>Электроэнергия</t>
  </si>
  <si>
    <t>Участок упаковки</t>
  </si>
  <si>
    <t>Другое</t>
  </si>
  <si>
    <t>Качество</t>
  </si>
  <si>
    <t>Склад</t>
  </si>
  <si>
    <t>Отсутствие персонала</t>
  </si>
  <si>
    <t>ПОМОЩЬ — ПРОИЗВОДСТВЕННЫЙ ОТЧЕТ</t>
  </si>
  <si>
    <t>Как пользоваться шаблоном</t>
  </si>
  <si>
    <t>1</t>
  </si>
  <si>
    <t>На листе «Производственный отчет» заполните желтые ячейки: дату, смену, участок, продукт, план, факт, брак, простои, численность и ответственного.</t>
  </si>
  <si>
    <t>2</t>
  </si>
  <si>
    <t>Столбцы «Выполнение», «Годная продукция» и «Брак, %» рассчитываются автоматически.</t>
  </si>
  <si>
    <t>3</t>
  </si>
  <si>
    <t>Если факт ниже плана, выполнение подсвечивается. Высокий процент брака также выделяется.</t>
  </si>
  <si>
    <t>4</t>
  </si>
  <si>
    <t>На листе «Сводка» смотрите общие KPI, динамику по дням и график план/факт.</t>
  </si>
  <si>
    <t>5</t>
  </si>
  <si>
    <t>На листе «Простои» фиксируйте причины остановок оборудования и их продолжительность.</t>
  </si>
  <si>
    <t>6</t>
  </si>
  <si>
    <t>Списки для выпадающих полей находятся на листе «Справочник» — их можно заменить на свои.</t>
  </si>
  <si>
    <t>Что означает показатель</t>
  </si>
  <si>
    <t>Факт / План. 100% означает выполнение плана, больше 100% — выпуск выше плана.</t>
  </si>
  <si>
    <t>Годная продукция</t>
  </si>
  <si>
    <t>Фактический выпуск за вычетом брака.</t>
  </si>
  <si>
    <t>Доля брака от фактического выпуска.</t>
  </si>
  <si>
    <t>Продолжительность остановок оборудования в часах.</t>
  </si>
  <si>
    <t>Важно</t>
  </si>
  <si>
    <t>Шаблон универсальный: его можно адаптировать под цех, линию, мастерскую, небольшое производство или отдельный участок.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</si>
</sst>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[Red]\(#,##0\);\-"/>
    <numFmt numFmtId="165" formatCode="0.0%"/>
    <numFmt numFmtId="166" formatCode="0.0;[Red]\(0.0\);\-"/>
    <numFmt numFmtId="167" formatCode="dd\.mm\.yyyy"/>
    <numFmt numFmtId="168" formatCode="0;[Red]\(0\);\-"/>
  </numFmts>
  <fonts count="10">
    <font>
      <sz val="11"/>
      <name val="Carlito"/>
    </font>
    <font>
      <b/>
      <sz val="20"/>
      <color rgb="FFFFFFFF"/>
      <name val="Carlito"/>
    </font>
    <font>
      <i/>
      <sz val="11"/>
      <color rgb="FF0F5E2D"/>
      <name val="Carlito"/>
    </font>
    <font>
      <b/>
      <sz val="11"/>
      <color rgb="FFFFFFFF"/>
      <name val="Carlito"/>
    </font>
    <font>
      <b/>
      <sz val="14"/>
      <color rgb="FF1F2937"/>
      <name val="Carlito"/>
    </font>
    <font>
      <sz val="11"/>
      <color rgb="FF0000FF"/>
      <name val="Carlito"/>
    </font>
    <font>
      <sz val="11"/>
      <color rgb="FF1F2937"/>
      <name val="Carlito"/>
    </font>
    <font>
      <b/>
      <sz val="11"/>
      <color rgb="FF1F2937"/>
      <name val="Carlito"/>
    </font>
    <font>
      <b/>
      <sz val="18"/>
      <color rgb="FFFFFFFF"/>
      <name val="Carlito"/>
    </font>
    <font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6803C"/>
      </patternFill>
    </fill>
    <fill>
      <patternFill patternType="solid">
        <fgColor rgb="FFEAF6EE"/>
      </patternFill>
    </fill>
    <fill>
      <patternFill patternType="solid">
        <fgColor rgb="FF0F5E2D"/>
      </patternFill>
    </fill>
    <fill>
      <patternFill patternType="solid">
        <fgColor rgb="FFF4FBF6"/>
      </patternFill>
    </fill>
    <fill>
      <patternFill patternType="solid">
        <fgColor rgb="FFFFF2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/>
  </cellStyleXfs>
  <cellXfs count="35">
    <xf numFmtId="0" fontId="0" fillId="0" borderId="0" xfId="0"/>
    <xf numFmtId="0" fontId="3" fillId="4" borderId="0" xfId="1" applyFont="1" applyFill="1"/>
    <xf numFmtId="0" fontId="3" fillId="4" borderId="0" xfId="1" applyFont="1" applyFill="1" applyAlignment="1">
      <alignment horizontal="center"/>
    </xf>
    <xf numFmtId="0" fontId="4" fillId="5" borderId="0" xfId="1" applyFont="1" applyFill="1" applyAlignment="1">
      <alignment horizontal="center"/>
    </xf>
    <xf numFmtId="164" fontId="4" fillId="5" borderId="0" xfId="1" applyNumberFormat="1" applyFont="1" applyFill="1" applyAlignment="1">
      <alignment horizontal="center"/>
    </xf>
    <xf numFmtId="165" fontId="4" fillId="5" borderId="0" xfId="1" applyNumberFormat="1" applyFont="1" applyFill="1" applyAlignment="1">
      <alignment horizontal="center"/>
    </xf>
    <xf numFmtId="166" fontId="4" fillId="5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center" wrapText="1"/>
    </xf>
    <xf numFmtId="0" fontId="3" fillId="2" borderId="0" xfId="1" applyFont="1" applyFill="1" applyAlignment="1">
      <alignment horizontal="center" vertical="center" wrapText="1"/>
    </xf>
    <xf numFmtId="164" fontId="0" fillId="0" borderId="0" xfId="1" applyNumberFormat="1" applyFont="1"/>
    <xf numFmtId="165" fontId="0" fillId="0" borderId="0" xfId="1" applyNumberFormat="1" applyFont="1"/>
    <xf numFmtId="166" fontId="0" fillId="0" borderId="0" xfId="1" applyNumberFormat="1" applyFont="1"/>
    <xf numFmtId="167" fontId="5" fillId="6" borderId="0" xfId="1" applyNumberFormat="1" applyFont="1" applyFill="1"/>
    <xf numFmtId="0" fontId="5" fillId="6" borderId="0" xfId="1" applyFont="1" applyFill="1"/>
    <xf numFmtId="164" fontId="5" fillId="6" borderId="0" xfId="1" applyNumberFormat="1" applyFont="1" applyFill="1"/>
    <xf numFmtId="166" fontId="5" fillId="6" borderId="0" xfId="1" applyNumberFormat="1" applyFont="1" applyFill="1"/>
    <xf numFmtId="168" fontId="5" fillId="6" borderId="0" xfId="1" applyNumberFormat="1" applyFont="1" applyFill="1"/>
    <xf numFmtId="165" fontId="6" fillId="0" borderId="0" xfId="1" applyNumberFormat="1" applyFont="1"/>
    <xf numFmtId="164" fontId="6" fillId="0" borderId="0" xfId="1" applyNumberFormat="1" applyFont="1"/>
    <xf numFmtId="0" fontId="5" fillId="6" borderId="0" xfId="1" applyFont="1" applyFill="1" applyAlignment="1">
      <alignment wrapText="1"/>
    </xf>
    <xf numFmtId="0" fontId="0" fillId="0" borderId="0" xfId="1" applyFont="1"/>
    <xf numFmtId="0" fontId="7" fillId="5" borderId="0" xfId="1" applyFont="1" applyFill="1"/>
    <xf numFmtId="164" fontId="7" fillId="5" borderId="0" xfId="1" applyNumberFormat="1" applyFont="1" applyFill="1"/>
    <xf numFmtId="165" fontId="7" fillId="5" borderId="0" xfId="1" applyNumberFormat="1" applyFont="1" applyFill="1"/>
    <xf numFmtId="166" fontId="7" fillId="5" borderId="0" xfId="1" applyNumberFormat="1" applyFont="1" applyFill="1"/>
    <xf numFmtId="0" fontId="3" fillId="2" borderId="0" xfId="1" applyFont="1" applyFill="1" applyAlignment="1">
      <alignment horizontal="center"/>
    </xf>
    <xf numFmtId="0" fontId="0" fillId="0" borderId="0" xfId="1" applyFont="1" applyAlignment="1">
      <alignment wrapText="1"/>
    </xf>
    <xf numFmtId="0" fontId="7" fillId="6" borderId="0" xfId="1" applyFont="1" applyFill="1" applyAlignment="1">
      <alignment wrapText="1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3" fillId="4" borderId="0" xfId="1" applyFont="1" applyFill="1" applyAlignment="1">
      <alignment horizontal="center" wrapText="1"/>
    </xf>
    <xf numFmtId="0" fontId="0" fillId="0" borderId="0" xfId="1" applyFont="1" applyAlignment="1">
      <alignment horizontal="left" wrapText="1"/>
    </xf>
    <xf numFmtId="0" fontId="7" fillId="6" borderId="0" xfId="1" applyFont="1" applyFill="1" applyAlignment="1">
      <alignment horizontal="center" wrapText="1"/>
    </xf>
  </cellXfs>
  <cellStyles count="2">
    <cellStyle name="Normal" xfId="1" xr:uid="{00000000-0005-0000-0000-000000000000}"/>
    <cellStyle name="Обычный" xfId="0" builtinId="0"/>
  </cellStyles>
  <dxfs count="7">
    <dxf>
      <fill>
        <patternFill patternType="solid">
          <bgColor rgb="FFEAF6EE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AF6EE"/>
        </patternFill>
      </fill>
    </dxf>
    <dxf>
      <fill>
        <patternFill patternType="solid">
          <bgColor rgb="FFFFF2CC"/>
        </patternFill>
      </fill>
    </dxf>
    <dxf>
      <font>
        <color rgb="FFC00000"/>
      </font>
      <fill>
        <patternFill patternType="solid">
          <bgColor rgb="FFFDE2E2"/>
        </patternFill>
      </fill>
    </dxf>
    <dxf>
      <fill>
        <patternFill patternType="solid">
          <bgColor rgb="FFEAF6EE"/>
        </patternFill>
      </fill>
    </dxf>
    <dxf>
      <fill>
        <patternFill patternType="solid"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c:style val="2"/>
  <c:chart>
    <c:title>
      <c:tx>
        <c:rich>
          <a:bodyPr/>
          <a:lstStyle/>
          <a:p>
            <a:r>
              <a:rPr lang="ru-RU"/>
              <a:t>План и факт выпуска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План, шт.</c:v>
          </c:tx>
          <c:marker>
            <c:symbol val="none"/>
          </c:marker>
          <c:cat>
            <c:numRef>
              <c:f>Сводка!$A$14:$A$20</c:f>
              <c:numCache>
                <c:formatCode>dd\.mm\.yyyy</c:formatCode>
                <c:ptCount val="7"/>
                <c:pt idx="0">
                  <c:v>46266</c:v>
                </c:pt>
                <c:pt idx="1">
                  <c:v>46267</c:v>
                </c:pt>
                <c:pt idx="2">
                  <c:v>46268</c:v>
                </c:pt>
                <c:pt idx="3">
                  <c:v>46269</c:v>
                </c:pt>
                <c:pt idx="4">
                  <c:v>46270</c:v>
                </c:pt>
                <c:pt idx="5">
                  <c:v>46271</c:v>
                </c:pt>
                <c:pt idx="6">
                  <c:v>46272</c:v>
                </c:pt>
              </c:numCache>
            </c:numRef>
          </c:cat>
          <c:val>
            <c:numRef>
              <c:f>Сводка!$B$14:$B$20</c:f>
              <c:numCache>
                <c:formatCode>#\ ##0;[Red]\(#\ ##0\);\-</c:formatCode>
                <c:ptCount val="7"/>
                <c:pt idx="0">
                  <c:v>2500</c:v>
                </c:pt>
                <c:pt idx="1">
                  <c:v>1850</c:v>
                </c:pt>
                <c:pt idx="2">
                  <c:v>3000</c:v>
                </c:pt>
                <c:pt idx="3">
                  <c:v>1400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E48-4C5B-A2AD-16A28FDBFC19}"/>
            </c:ext>
          </c:extLst>
        </c:ser>
        <c:ser>
          <c:idx val="1"/>
          <c:order val="1"/>
          <c:tx>
            <c:v>Факт, шт.</c:v>
          </c:tx>
          <c:marker>
            <c:symbol val="none"/>
          </c:marker>
          <c:cat>
            <c:numRef>
              <c:f>Сводка!$A$14:$A$20</c:f>
              <c:numCache>
                <c:formatCode>dd\.mm\.yyyy</c:formatCode>
                <c:ptCount val="7"/>
                <c:pt idx="0">
                  <c:v>46266</c:v>
                </c:pt>
                <c:pt idx="1">
                  <c:v>46267</c:v>
                </c:pt>
                <c:pt idx="2">
                  <c:v>46268</c:v>
                </c:pt>
                <c:pt idx="3">
                  <c:v>46269</c:v>
                </c:pt>
                <c:pt idx="4">
                  <c:v>46270</c:v>
                </c:pt>
                <c:pt idx="5">
                  <c:v>46271</c:v>
                </c:pt>
                <c:pt idx="6">
                  <c:v>46272</c:v>
                </c:pt>
              </c:numCache>
            </c:numRef>
          </c:cat>
          <c:val>
            <c:numRef>
              <c:f>Сводка!$C$14:$C$20</c:f>
              <c:numCache>
                <c:formatCode>#\ ##0;[Red]\(#\ ##0\);\-</c:formatCode>
                <c:ptCount val="7"/>
                <c:pt idx="0">
                  <c:v>2505</c:v>
                </c:pt>
                <c:pt idx="1">
                  <c:v>1810</c:v>
                </c:pt>
                <c:pt idx="2">
                  <c:v>2970</c:v>
                </c:pt>
                <c:pt idx="3">
                  <c:v>1330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48-4C5B-A2AD-16A28FDBF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date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dd\.mm" sourceLinked="0"/>
        <c:majorTickMark val="none"/>
        <c:minorTickMark val="none"/>
        <c:tickLblPos val="nextTo"/>
        <c:crossAx val="48672768"/>
        <c:crosses val="autoZero"/>
        <c:auto val="1"/>
        <c:lblOffset val="100"/>
        <c:baseTimeUnit val="days"/>
      </c:date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;[Red]\(#\ ##0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17</xdr:col>
      <xdr:colOff>0</xdr:colOff>
      <xdr:row>19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"/>
  <sheetViews>
    <sheetView tabSelected="1" workbookViewId="0">
      <selection sqref="A1:Q1"/>
    </sheetView>
  </sheetViews>
  <sheetFormatPr defaultRowHeight="14"/>
  <cols>
    <col min="1" max="1" width="12" customWidth="1"/>
    <col min="2" max="2" width="10" customWidth="1"/>
    <col min="3" max="3" width="16" customWidth="1"/>
    <col min="4" max="4" width="24" customWidth="1"/>
    <col min="5" max="5" width="15" customWidth="1"/>
    <col min="6" max="7" width="12" customWidth="1"/>
    <col min="8" max="8" width="9" customWidth="1"/>
    <col min="9" max="9" width="13" customWidth="1"/>
    <col min="10" max="10" width="12" customWidth="1"/>
    <col min="11" max="11" width="19" customWidth="1"/>
    <col min="12" max="12" width="11" customWidth="1"/>
    <col min="13" max="14" width="12" customWidth="1"/>
    <col min="15" max="15" width="20" customWidth="1"/>
    <col min="16" max="16" width="17" customWidth="1"/>
    <col min="17" max="17" width="30" customWidth="1"/>
  </cols>
  <sheetData>
    <row r="1" spans="1:17" ht="21.4" customHeight="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14.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4" spans="1:1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17" ht="18">
      <c r="A5" s="3">
        <f>COUNT(A10:A109)</f>
        <v>8</v>
      </c>
      <c r="B5" s="4">
        <f>SUM(F10:F109)</f>
        <v>8750</v>
      </c>
      <c r="C5" s="4">
        <f>SUM(G10:G109)</f>
        <v>8615</v>
      </c>
      <c r="D5" s="5">
        <f>IF(B5=0,0,C5/B5)</f>
        <v>0.98457142857142854</v>
      </c>
      <c r="E5" s="4">
        <f>SUM(J10:J109)</f>
        <v>110</v>
      </c>
      <c r="F5" s="6">
        <f>SUM(M10:M109)</f>
        <v>7</v>
      </c>
    </row>
    <row r="9" spans="1:17" ht="32" customHeight="1">
      <c r="A9" s="8" t="s">
        <v>8</v>
      </c>
      <c r="B9" s="8" t="s">
        <v>9</v>
      </c>
      <c r="C9" s="8" t="s">
        <v>10</v>
      </c>
      <c r="D9" s="8" t="s">
        <v>11</v>
      </c>
      <c r="E9" s="8" t="s">
        <v>12</v>
      </c>
      <c r="F9" s="8" t="s">
        <v>13</v>
      </c>
      <c r="G9" s="8" t="s">
        <v>14</v>
      </c>
      <c r="H9" s="8" t="s">
        <v>15</v>
      </c>
      <c r="I9" s="8" t="s">
        <v>16</v>
      </c>
      <c r="J9" s="8" t="s">
        <v>17</v>
      </c>
      <c r="K9" s="8" t="s">
        <v>18</v>
      </c>
      <c r="L9" s="8" t="s">
        <v>19</v>
      </c>
      <c r="M9" s="8" t="s">
        <v>20</v>
      </c>
      <c r="N9" s="8" t="s">
        <v>21</v>
      </c>
      <c r="O9" s="8" t="s">
        <v>22</v>
      </c>
      <c r="P9" s="8" t="s">
        <v>23</v>
      </c>
      <c r="Q9" s="8" t="s">
        <v>24</v>
      </c>
    </row>
    <row r="10" spans="1:17" ht="28">
      <c r="A10" s="12">
        <v>46266</v>
      </c>
      <c r="B10" s="13" t="s">
        <v>25</v>
      </c>
      <c r="C10" s="13" t="s">
        <v>26</v>
      </c>
      <c r="D10" s="19" t="s">
        <v>27</v>
      </c>
      <c r="E10" s="19" t="s">
        <v>28</v>
      </c>
      <c r="F10" s="14">
        <v>1200</v>
      </c>
      <c r="G10" s="14">
        <v>1180</v>
      </c>
      <c r="H10" s="13" t="s">
        <v>29</v>
      </c>
      <c r="I10" s="17">
        <f t="shared" ref="I10:I41" si="0">IF(F10="","",IF(F10=0,0,G10/F10))</f>
        <v>0.98333333333333328</v>
      </c>
      <c r="J10" s="14">
        <v>18</v>
      </c>
      <c r="K10" s="18">
        <f t="shared" ref="K10:K41" si="1">IF(G10="","",G10-J10)</f>
        <v>1162</v>
      </c>
      <c r="L10" s="17">
        <f t="shared" ref="L10:L41" si="2">IF(G10="","",IF(G10=0,0,J10/G10))</f>
        <v>1.5254237288135594E-2</v>
      </c>
      <c r="M10" s="15">
        <v>0.8</v>
      </c>
      <c r="N10" s="16">
        <v>12</v>
      </c>
      <c r="O10" s="19" t="s">
        <v>30</v>
      </c>
      <c r="P10" s="19" t="s">
        <v>31</v>
      </c>
      <c r="Q10" s="19" t="s">
        <v>32</v>
      </c>
    </row>
    <row r="11" spans="1:17">
      <c r="A11" s="12">
        <v>46266</v>
      </c>
      <c r="B11" s="13" t="s">
        <v>33</v>
      </c>
      <c r="C11" s="13" t="s">
        <v>26</v>
      </c>
      <c r="D11" s="19" t="s">
        <v>27</v>
      </c>
      <c r="E11" s="19" t="s">
        <v>28</v>
      </c>
      <c r="F11" s="14">
        <v>1300</v>
      </c>
      <c r="G11" s="14">
        <v>1325</v>
      </c>
      <c r="H11" s="13" t="s">
        <v>29</v>
      </c>
      <c r="I11" s="17">
        <f t="shared" si="0"/>
        <v>1.0192307692307692</v>
      </c>
      <c r="J11" s="14">
        <v>12</v>
      </c>
      <c r="K11" s="18">
        <f t="shared" si="1"/>
        <v>1313</v>
      </c>
      <c r="L11" s="17">
        <f t="shared" si="2"/>
        <v>9.0566037735849061E-3</v>
      </c>
      <c r="M11" s="15">
        <v>0.4</v>
      </c>
      <c r="N11" s="16">
        <v>11</v>
      </c>
      <c r="O11" s="19" t="s">
        <v>34</v>
      </c>
      <c r="P11" s="19" t="s">
        <v>31</v>
      </c>
      <c r="Q11" s="19"/>
    </row>
    <row r="12" spans="1:17">
      <c r="A12" s="12">
        <v>46267</v>
      </c>
      <c r="B12" s="13" t="s">
        <v>25</v>
      </c>
      <c r="C12" s="13" t="s">
        <v>35</v>
      </c>
      <c r="D12" s="19" t="s">
        <v>36</v>
      </c>
      <c r="E12" s="19" t="s">
        <v>37</v>
      </c>
      <c r="F12" s="14">
        <v>900</v>
      </c>
      <c r="G12" s="14">
        <v>870</v>
      </c>
      <c r="H12" s="13" t="s">
        <v>29</v>
      </c>
      <c r="I12" s="17">
        <f t="shared" si="0"/>
        <v>0.96666666666666667</v>
      </c>
      <c r="J12" s="14">
        <v>9</v>
      </c>
      <c r="K12" s="18">
        <f t="shared" si="1"/>
        <v>861</v>
      </c>
      <c r="L12" s="17">
        <f t="shared" si="2"/>
        <v>1.0344827586206896E-2</v>
      </c>
      <c r="M12" s="15">
        <v>1.2</v>
      </c>
      <c r="N12" s="16">
        <v>9</v>
      </c>
      <c r="O12" s="19" t="s">
        <v>38</v>
      </c>
      <c r="P12" s="19" t="s">
        <v>31</v>
      </c>
      <c r="Q12" s="19" t="s">
        <v>39</v>
      </c>
    </row>
    <row r="13" spans="1:17">
      <c r="A13" s="12">
        <v>46267</v>
      </c>
      <c r="B13" s="13" t="s">
        <v>33</v>
      </c>
      <c r="C13" s="13" t="s">
        <v>35</v>
      </c>
      <c r="D13" s="19" t="s">
        <v>36</v>
      </c>
      <c r="E13" s="19" t="s">
        <v>37</v>
      </c>
      <c r="F13" s="14">
        <v>950</v>
      </c>
      <c r="G13" s="14">
        <v>940</v>
      </c>
      <c r="H13" s="13" t="s">
        <v>29</v>
      </c>
      <c r="I13" s="17">
        <f t="shared" si="0"/>
        <v>0.98947368421052628</v>
      </c>
      <c r="J13" s="14">
        <v>7</v>
      </c>
      <c r="K13" s="18">
        <f t="shared" si="1"/>
        <v>933</v>
      </c>
      <c r="L13" s="17">
        <f t="shared" si="2"/>
        <v>7.4468085106382982E-3</v>
      </c>
      <c r="M13" s="15">
        <v>0.5</v>
      </c>
      <c r="N13" s="16">
        <v>10</v>
      </c>
      <c r="O13" s="19" t="s">
        <v>40</v>
      </c>
      <c r="P13" s="19" t="s">
        <v>31</v>
      </c>
      <c r="Q13" s="19"/>
    </row>
    <row r="14" spans="1:17">
      <c r="A14" s="12">
        <v>46268</v>
      </c>
      <c r="B14" s="13" t="s">
        <v>25</v>
      </c>
      <c r="C14" s="13" t="s">
        <v>26</v>
      </c>
      <c r="D14" s="19" t="s">
        <v>41</v>
      </c>
      <c r="E14" s="19" t="s">
        <v>42</v>
      </c>
      <c r="F14" s="14">
        <v>1500</v>
      </c>
      <c r="G14" s="14">
        <v>1460</v>
      </c>
      <c r="H14" s="13" t="s">
        <v>29</v>
      </c>
      <c r="I14" s="17">
        <f t="shared" si="0"/>
        <v>0.97333333333333338</v>
      </c>
      <c r="J14" s="14">
        <v>21</v>
      </c>
      <c r="K14" s="18">
        <f t="shared" si="1"/>
        <v>1439</v>
      </c>
      <c r="L14" s="17">
        <f t="shared" si="2"/>
        <v>1.4383561643835616E-2</v>
      </c>
      <c r="M14" s="15">
        <v>0.7</v>
      </c>
      <c r="N14" s="16">
        <v>13</v>
      </c>
      <c r="O14" s="19" t="s">
        <v>30</v>
      </c>
      <c r="P14" s="19" t="s">
        <v>31</v>
      </c>
      <c r="Q14" s="19"/>
    </row>
    <row r="15" spans="1:17">
      <c r="A15" s="12">
        <v>46268</v>
      </c>
      <c r="B15" s="13" t="s">
        <v>33</v>
      </c>
      <c r="C15" s="13" t="s">
        <v>26</v>
      </c>
      <c r="D15" s="19" t="s">
        <v>41</v>
      </c>
      <c r="E15" s="19" t="s">
        <v>42</v>
      </c>
      <c r="F15" s="14">
        <v>1500</v>
      </c>
      <c r="G15" s="14">
        <v>1510</v>
      </c>
      <c r="H15" s="13" t="s">
        <v>29</v>
      </c>
      <c r="I15" s="17">
        <f t="shared" si="0"/>
        <v>1.0066666666666666</v>
      </c>
      <c r="J15" s="14">
        <v>10</v>
      </c>
      <c r="K15" s="18">
        <f t="shared" si="1"/>
        <v>1500</v>
      </c>
      <c r="L15" s="17">
        <f t="shared" si="2"/>
        <v>6.6225165562913907E-3</v>
      </c>
      <c r="M15" s="15">
        <v>0.3</v>
      </c>
      <c r="N15" s="16">
        <v>13</v>
      </c>
      <c r="O15" s="19" t="s">
        <v>34</v>
      </c>
      <c r="P15" s="19" t="s">
        <v>31</v>
      </c>
      <c r="Q15" s="19"/>
    </row>
    <row r="16" spans="1:17">
      <c r="A16" s="12">
        <v>46269</v>
      </c>
      <c r="B16" s="13" t="s">
        <v>25</v>
      </c>
      <c r="C16" s="13" t="s">
        <v>43</v>
      </c>
      <c r="D16" s="19" t="s">
        <v>44</v>
      </c>
      <c r="E16" s="19" t="s">
        <v>45</v>
      </c>
      <c r="F16" s="14">
        <v>700</v>
      </c>
      <c r="G16" s="14">
        <v>640</v>
      </c>
      <c r="H16" s="13" t="s">
        <v>29</v>
      </c>
      <c r="I16" s="17">
        <f t="shared" si="0"/>
        <v>0.91428571428571426</v>
      </c>
      <c r="J16" s="14">
        <v>25</v>
      </c>
      <c r="K16" s="18">
        <f t="shared" si="1"/>
        <v>615</v>
      </c>
      <c r="L16" s="17">
        <f t="shared" si="2"/>
        <v>3.90625E-2</v>
      </c>
      <c r="M16" s="15">
        <v>2.1</v>
      </c>
      <c r="N16" s="16">
        <v>8</v>
      </c>
      <c r="O16" s="19" t="s">
        <v>46</v>
      </c>
      <c r="P16" s="19" t="s">
        <v>47</v>
      </c>
      <c r="Q16" s="19" t="s">
        <v>48</v>
      </c>
    </row>
    <row r="17" spans="1:17">
      <c r="A17" s="12">
        <v>46269</v>
      </c>
      <c r="B17" s="13" t="s">
        <v>33</v>
      </c>
      <c r="C17" s="13" t="s">
        <v>43</v>
      </c>
      <c r="D17" s="19" t="s">
        <v>44</v>
      </c>
      <c r="E17" s="19" t="s">
        <v>45</v>
      </c>
      <c r="F17" s="14">
        <v>700</v>
      </c>
      <c r="G17" s="14">
        <v>690</v>
      </c>
      <c r="H17" s="13" t="s">
        <v>29</v>
      </c>
      <c r="I17" s="17">
        <f t="shared" si="0"/>
        <v>0.98571428571428577</v>
      </c>
      <c r="J17" s="14">
        <v>8</v>
      </c>
      <c r="K17" s="18">
        <f t="shared" si="1"/>
        <v>682</v>
      </c>
      <c r="L17" s="17">
        <f t="shared" si="2"/>
        <v>1.1594202898550725E-2</v>
      </c>
      <c r="M17" s="15">
        <v>1</v>
      </c>
      <c r="N17" s="16">
        <v>8</v>
      </c>
      <c r="O17" s="19" t="s">
        <v>46</v>
      </c>
      <c r="P17" s="19" t="s">
        <v>47</v>
      </c>
      <c r="Q17" s="19"/>
    </row>
    <row r="18" spans="1:17">
      <c r="A18" s="12"/>
      <c r="B18" s="13"/>
      <c r="C18" s="13"/>
      <c r="D18" s="19"/>
      <c r="E18" s="19"/>
      <c r="F18" s="14"/>
      <c r="G18" s="14"/>
      <c r="H18" s="13"/>
      <c r="I18" s="17" t="str">
        <f t="shared" si="0"/>
        <v/>
      </c>
      <c r="J18" s="14"/>
      <c r="K18" s="18" t="str">
        <f t="shared" si="1"/>
        <v/>
      </c>
      <c r="L18" s="17" t="str">
        <f t="shared" si="2"/>
        <v/>
      </c>
      <c r="M18" s="15"/>
      <c r="N18" s="16"/>
      <c r="O18" s="19"/>
      <c r="P18" s="19"/>
      <c r="Q18" s="19"/>
    </row>
    <row r="19" spans="1:17">
      <c r="A19" s="12"/>
      <c r="B19" s="13"/>
      <c r="C19" s="13"/>
      <c r="D19" s="19"/>
      <c r="E19" s="19"/>
      <c r="F19" s="14"/>
      <c r="G19" s="14"/>
      <c r="H19" s="13"/>
      <c r="I19" s="17" t="str">
        <f t="shared" si="0"/>
        <v/>
      </c>
      <c r="J19" s="14"/>
      <c r="K19" s="18" t="str">
        <f t="shared" si="1"/>
        <v/>
      </c>
      <c r="L19" s="17" t="str">
        <f t="shared" si="2"/>
        <v/>
      </c>
      <c r="M19" s="15"/>
      <c r="N19" s="16"/>
      <c r="O19" s="19"/>
      <c r="P19" s="19"/>
      <c r="Q19" s="19"/>
    </row>
    <row r="20" spans="1:17">
      <c r="A20" s="12"/>
      <c r="B20" s="13"/>
      <c r="C20" s="13"/>
      <c r="D20" s="19"/>
      <c r="E20" s="19"/>
      <c r="F20" s="14"/>
      <c r="G20" s="14"/>
      <c r="H20" s="13"/>
      <c r="I20" s="17" t="str">
        <f t="shared" si="0"/>
        <v/>
      </c>
      <c r="J20" s="14"/>
      <c r="K20" s="18" t="str">
        <f t="shared" si="1"/>
        <v/>
      </c>
      <c r="L20" s="17" t="str">
        <f t="shared" si="2"/>
        <v/>
      </c>
      <c r="M20" s="15"/>
      <c r="N20" s="16"/>
      <c r="O20" s="19"/>
      <c r="P20" s="19"/>
      <c r="Q20" s="19"/>
    </row>
    <row r="21" spans="1:17">
      <c r="A21" s="12"/>
      <c r="B21" s="13"/>
      <c r="C21" s="13"/>
      <c r="D21" s="19"/>
      <c r="E21" s="19"/>
      <c r="F21" s="14"/>
      <c r="G21" s="14"/>
      <c r="H21" s="13"/>
      <c r="I21" s="17" t="str">
        <f t="shared" si="0"/>
        <v/>
      </c>
      <c r="J21" s="14"/>
      <c r="K21" s="18" t="str">
        <f t="shared" si="1"/>
        <v/>
      </c>
      <c r="L21" s="17" t="str">
        <f t="shared" si="2"/>
        <v/>
      </c>
      <c r="M21" s="15"/>
      <c r="N21" s="16"/>
      <c r="O21" s="19"/>
      <c r="P21" s="19"/>
      <c r="Q21" s="19"/>
    </row>
    <row r="22" spans="1:17">
      <c r="A22" s="12"/>
      <c r="B22" s="13"/>
      <c r="C22" s="13"/>
      <c r="D22" s="19"/>
      <c r="E22" s="19"/>
      <c r="F22" s="14"/>
      <c r="G22" s="14"/>
      <c r="H22" s="13"/>
      <c r="I22" s="17" t="str">
        <f t="shared" si="0"/>
        <v/>
      </c>
      <c r="J22" s="14"/>
      <c r="K22" s="18" t="str">
        <f t="shared" si="1"/>
        <v/>
      </c>
      <c r="L22" s="17" t="str">
        <f t="shared" si="2"/>
        <v/>
      </c>
      <c r="M22" s="15"/>
      <c r="N22" s="16"/>
      <c r="O22" s="19"/>
      <c r="P22" s="19"/>
      <c r="Q22" s="19"/>
    </row>
    <row r="23" spans="1:17">
      <c r="A23" s="12"/>
      <c r="B23" s="13"/>
      <c r="C23" s="13"/>
      <c r="D23" s="19"/>
      <c r="E23" s="19"/>
      <c r="F23" s="14"/>
      <c r="G23" s="14"/>
      <c r="H23" s="13"/>
      <c r="I23" s="17" t="str">
        <f t="shared" si="0"/>
        <v/>
      </c>
      <c r="J23" s="14"/>
      <c r="K23" s="18" t="str">
        <f t="shared" si="1"/>
        <v/>
      </c>
      <c r="L23" s="17" t="str">
        <f t="shared" si="2"/>
        <v/>
      </c>
      <c r="M23" s="15"/>
      <c r="N23" s="16"/>
      <c r="O23" s="19"/>
      <c r="P23" s="19"/>
      <c r="Q23" s="19"/>
    </row>
    <row r="24" spans="1:17">
      <c r="A24" s="12"/>
      <c r="B24" s="13"/>
      <c r="C24" s="13"/>
      <c r="D24" s="19"/>
      <c r="E24" s="19"/>
      <c r="F24" s="14"/>
      <c r="G24" s="14"/>
      <c r="H24" s="13"/>
      <c r="I24" s="17" t="str">
        <f t="shared" si="0"/>
        <v/>
      </c>
      <c r="J24" s="14"/>
      <c r="K24" s="18" t="str">
        <f t="shared" si="1"/>
        <v/>
      </c>
      <c r="L24" s="17" t="str">
        <f t="shared" si="2"/>
        <v/>
      </c>
      <c r="M24" s="15"/>
      <c r="N24" s="16"/>
      <c r="O24" s="19"/>
      <c r="P24" s="19"/>
      <c r="Q24" s="19"/>
    </row>
    <row r="25" spans="1:17">
      <c r="A25" s="12"/>
      <c r="B25" s="13"/>
      <c r="C25" s="13"/>
      <c r="D25" s="19"/>
      <c r="E25" s="19"/>
      <c r="F25" s="14"/>
      <c r="G25" s="14"/>
      <c r="H25" s="13"/>
      <c r="I25" s="17" t="str">
        <f t="shared" si="0"/>
        <v/>
      </c>
      <c r="J25" s="14"/>
      <c r="K25" s="18" t="str">
        <f t="shared" si="1"/>
        <v/>
      </c>
      <c r="L25" s="17" t="str">
        <f t="shared" si="2"/>
        <v/>
      </c>
      <c r="M25" s="15"/>
      <c r="N25" s="16"/>
      <c r="O25" s="19"/>
      <c r="P25" s="19"/>
      <c r="Q25" s="19"/>
    </row>
    <row r="26" spans="1:17">
      <c r="A26" s="12"/>
      <c r="B26" s="13"/>
      <c r="C26" s="13"/>
      <c r="D26" s="19"/>
      <c r="E26" s="19"/>
      <c r="F26" s="14"/>
      <c r="G26" s="14"/>
      <c r="H26" s="13"/>
      <c r="I26" s="17" t="str">
        <f t="shared" si="0"/>
        <v/>
      </c>
      <c r="J26" s="14"/>
      <c r="K26" s="18" t="str">
        <f t="shared" si="1"/>
        <v/>
      </c>
      <c r="L26" s="17" t="str">
        <f t="shared" si="2"/>
        <v/>
      </c>
      <c r="M26" s="15"/>
      <c r="N26" s="16"/>
      <c r="O26" s="19"/>
      <c r="P26" s="19"/>
      <c r="Q26" s="19"/>
    </row>
    <row r="27" spans="1:17">
      <c r="A27" s="12"/>
      <c r="B27" s="13"/>
      <c r="C27" s="13"/>
      <c r="D27" s="19"/>
      <c r="E27" s="19"/>
      <c r="F27" s="14"/>
      <c r="G27" s="14"/>
      <c r="H27" s="13"/>
      <c r="I27" s="17" t="str">
        <f t="shared" si="0"/>
        <v/>
      </c>
      <c r="J27" s="14"/>
      <c r="K27" s="18" t="str">
        <f t="shared" si="1"/>
        <v/>
      </c>
      <c r="L27" s="17" t="str">
        <f t="shared" si="2"/>
        <v/>
      </c>
      <c r="M27" s="15"/>
      <c r="N27" s="16"/>
      <c r="O27" s="19"/>
      <c r="P27" s="19"/>
      <c r="Q27" s="19"/>
    </row>
    <row r="28" spans="1:17">
      <c r="A28" s="12"/>
      <c r="B28" s="13"/>
      <c r="C28" s="13"/>
      <c r="D28" s="19"/>
      <c r="E28" s="19"/>
      <c r="F28" s="14"/>
      <c r="G28" s="14"/>
      <c r="H28" s="13"/>
      <c r="I28" s="17" t="str">
        <f t="shared" si="0"/>
        <v/>
      </c>
      <c r="J28" s="14"/>
      <c r="K28" s="18" t="str">
        <f t="shared" si="1"/>
        <v/>
      </c>
      <c r="L28" s="17" t="str">
        <f t="shared" si="2"/>
        <v/>
      </c>
      <c r="M28" s="15"/>
      <c r="N28" s="16"/>
      <c r="O28" s="19"/>
      <c r="P28" s="19"/>
      <c r="Q28" s="19"/>
    </row>
    <row r="29" spans="1:17">
      <c r="A29" s="12"/>
      <c r="B29" s="13"/>
      <c r="C29" s="13"/>
      <c r="D29" s="19"/>
      <c r="E29" s="19"/>
      <c r="F29" s="14"/>
      <c r="G29" s="14"/>
      <c r="H29" s="13"/>
      <c r="I29" s="17" t="str">
        <f t="shared" si="0"/>
        <v/>
      </c>
      <c r="J29" s="14"/>
      <c r="K29" s="18" t="str">
        <f t="shared" si="1"/>
        <v/>
      </c>
      <c r="L29" s="17" t="str">
        <f t="shared" si="2"/>
        <v/>
      </c>
      <c r="M29" s="15"/>
      <c r="N29" s="16"/>
      <c r="O29" s="19"/>
      <c r="P29" s="19"/>
      <c r="Q29" s="19"/>
    </row>
    <row r="30" spans="1:17">
      <c r="A30" s="12"/>
      <c r="B30" s="13"/>
      <c r="C30" s="13"/>
      <c r="D30" s="19"/>
      <c r="E30" s="19"/>
      <c r="F30" s="14"/>
      <c r="G30" s="14"/>
      <c r="H30" s="13"/>
      <c r="I30" s="17" t="str">
        <f t="shared" si="0"/>
        <v/>
      </c>
      <c r="J30" s="14"/>
      <c r="K30" s="18" t="str">
        <f t="shared" si="1"/>
        <v/>
      </c>
      <c r="L30" s="17" t="str">
        <f t="shared" si="2"/>
        <v/>
      </c>
      <c r="M30" s="15"/>
      <c r="N30" s="16"/>
      <c r="O30" s="19"/>
      <c r="P30" s="19"/>
      <c r="Q30" s="19"/>
    </row>
    <row r="31" spans="1:17">
      <c r="A31" s="12"/>
      <c r="B31" s="13"/>
      <c r="C31" s="13"/>
      <c r="D31" s="19"/>
      <c r="E31" s="19"/>
      <c r="F31" s="14"/>
      <c r="G31" s="14"/>
      <c r="H31" s="13"/>
      <c r="I31" s="17" t="str">
        <f t="shared" si="0"/>
        <v/>
      </c>
      <c r="J31" s="14"/>
      <c r="K31" s="18" t="str">
        <f t="shared" si="1"/>
        <v/>
      </c>
      <c r="L31" s="17" t="str">
        <f t="shared" si="2"/>
        <v/>
      </c>
      <c r="M31" s="15"/>
      <c r="N31" s="16"/>
      <c r="O31" s="19"/>
      <c r="P31" s="19"/>
      <c r="Q31" s="19"/>
    </row>
    <row r="32" spans="1:17">
      <c r="A32" s="12"/>
      <c r="B32" s="13"/>
      <c r="C32" s="13"/>
      <c r="D32" s="19"/>
      <c r="E32" s="19"/>
      <c r="F32" s="14"/>
      <c r="G32" s="14"/>
      <c r="H32" s="13"/>
      <c r="I32" s="17" t="str">
        <f t="shared" si="0"/>
        <v/>
      </c>
      <c r="J32" s="14"/>
      <c r="K32" s="18" t="str">
        <f t="shared" si="1"/>
        <v/>
      </c>
      <c r="L32" s="17" t="str">
        <f t="shared" si="2"/>
        <v/>
      </c>
      <c r="M32" s="15"/>
      <c r="N32" s="16"/>
      <c r="O32" s="19"/>
      <c r="P32" s="19"/>
      <c r="Q32" s="19"/>
    </row>
    <row r="33" spans="1:17">
      <c r="A33" s="12"/>
      <c r="B33" s="13"/>
      <c r="C33" s="13"/>
      <c r="D33" s="19"/>
      <c r="E33" s="19"/>
      <c r="F33" s="14"/>
      <c r="G33" s="14"/>
      <c r="H33" s="13"/>
      <c r="I33" s="17" t="str">
        <f t="shared" si="0"/>
        <v/>
      </c>
      <c r="J33" s="14"/>
      <c r="K33" s="18" t="str">
        <f t="shared" si="1"/>
        <v/>
      </c>
      <c r="L33" s="17" t="str">
        <f t="shared" si="2"/>
        <v/>
      </c>
      <c r="M33" s="15"/>
      <c r="N33" s="16"/>
      <c r="O33" s="19"/>
      <c r="P33" s="19"/>
      <c r="Q33" s="19"/>
    </row>
    <row r="34" spans="1:17">
      <c r="A34" s="12"/>
      <c r="B34" s="13"/>
      <c r="C34" s="13"/>
      <c r="D34" s="19"/>
      <c r="E34" s="19"/>
      <c r="F34" s="14"/>
      <c r="G34" s="14"/>
      <c r="H34" s="13"/>
      <c r="I34" s="17" t="str">
        <f t="shared" si="0"/>
        <v/>
      </c>
      <c r="J34" s="14"/>
      <c r="K34" s="18" t="str">
        <f t="shared" si="1"/>
        <v/>
      </c>
      <c r="L34" s="17" t="str">
        <f t="shared" si="2"/>
        <v/>
      </c>
      <c r="M34" s="15"/>
      <c r="N34" s="16"/>
      <c r="O34" s="19"/>
      <c r="P34" s="19"/>
      <c r="Q34" s="19"/>
    </row>
    <row r="35" spans="1:17">
      <c r="A35" s="12"/>
      <c r="B35" s="13"/>
      <c r="C35" s="13"/>
      <c r="D35" s="19"/>
      <c r="E35" s="19"/>
      <c r="F35" s="14"/>
      <c r="G35" s="14"/>
      <c r="H35" s="13"/>
      <c r="I35" s="17" t="str">
        <f t="shared" si="0"/>
        <v/>
      </c>
      <c r="J35" s="14"/>
      <c r="K35" s="18" t="str">
        <f t="shared" si="1"/>
        <v/>
      </c>
      <c r="L35" s="17" t="str">
        <f t="shared" si="2"/>
        <v/>
      </c>
      <c r="M35" s="15"/>
      <c r="N35" s="16"/>
      <c r="O35" s="19"/>
      <c r="P35" s="19"/>
      <c r="Q35" s="19"/>
    </row>
    <row r="36" spans="1:17">
      <c r="A36" s="12"/>
      <c r="B36" s="13"/>
      <c r="C36" s="13"/>
      <c r="D36" s="19"/>
      <c r="E36" s="19"/>
      <c r="F36" s="14"/>
      <c r="G36" s="14"/>
      <c r="H36" s="13"/>
      <c r="I36" s="17" t="str">
        <f t="shared" si="0"/>
        <v/>
      </c>
      <c r="J36" s="14"/>
      <c r="K36" s="18" t="str">
        <f t="shared" si="1"/>
        <v/>
      </c>
      <c r="L36" s="17" t="str">
        <f t="shared" si="2"/>
        <v/>
      </c>
      <c r="M36" s="15"/>
      <c r="N36" s="16"/>
      <c r="O36" s="19"/>
      <c r="P36" s="19"/>
      <c r="Q36" s="19"/>
    </row>
    <row r="37" spans="1:17">
      <c r="A37" s="12"/>
      <c r="B37" s="13"/>
      <c r="C37" s="13"/>
      <c r="D37" s="19"/>
      <c r="E37" s="19"/>
      <c r="F37" s="14"/>
      <c r="G37" s="14"/>
      <c r="H37" s="13"/>
      <c r="I37" s="17" t="str">
        <f t="shared" si="0"/>
        <v/>
      </c>
      <c r="J37" s="14"/>
      <c r="K37" s="18" t="str">
        <f t="shared" si="1"/>
        <v/>
      </c>
      <c r="L37" s="17" t="str">
        <f t="shared" si="2"/>
        <v/>
      </c>
      <c r="M37" s="15"/>
      <c r="N37" s="16"/>
      <c r="O37" s="19"/>
      <c r="P37" s="19"/>
      <c r="Q37" s="19"/>
    </row>
    <row r="38" spans="1:17">
      <c r="A38" s="12"/>
      <c r="B38" s="13"/>
      <c r="C38" s="13"/>
      <c r="D38" s="19"/>
      <c r="E38" s="19"/>
      <c r="F38" s="14"/>
      <c r="G38" s="14"/>
      <c r="H38" s="13"/>
      <c r="I38" s="17" t="str">
        <f t="shared" si="0"/>
        <v/>
      </c>
      <c r="J38" s="14"/>
      <c r="K38" s="18" t="str">
        <f t="shared" si="1"/>
        <v/>
      </c>
      <c r="L38" s="17" t="str">
        <f t="shared" si="2"/>
        <v/>
      </c>
      <c r="M38" s="15"/>
      <c r="N38" s="16"/>
      <c r="O38" s="19"/>
      <c r="P38" s="19"/>
      <c r="Q38" s="19"/>
    </row>
    <row r="39" spans="1:17">
      <c r="A39" s="12"/>
      <c r="B39" s="13"/>
      <c r="C39" s="13"/>
      <c r="D39" s="19"/>
      <c r="E39" s="19"/>
      <c r="F39" s="14"/>
      <c r="G39" s="14"/>
      <c r="H39" s="13"/>
      <c r="I39" s="17" t="str">
        <f t="shared" si="0"/>
        <v/>
      </c>
      <c r="J39" s="14"/>
      <c r="K39" s="18" t="str">
        <f t="shared" si="1"/>
        <v/>
      </c>
      <c r="L39" s="17" t="str">
        <f t="shared" si="2"/>
        <v/>
      </c>
      <c r="M39" s="15"/>
      <c r="N39" s="16"/>
      <c r="O39" s="19"/>
      <c r="P39" s="19"/>
      <c r="Q39" s="19"/>
    </row>
    <row r="40" spans="1:17">
      <c r="A40" s="12"/>
      <c r="B40" s="13"/>
      <c r="C40" s="13"/>
      <c r="D40" s="19"/>
      <c r="E40" s="19"/>
      <c r="F40" s="14"/>
      <c r="G40" s="14"/>
      <c r="H40" s="13"/>
      <c r="I40" s="17" t="str">
        <f t="shared" si="0"/>
        <v/>
      </c>
      <c r="J40" s="14"/>
      <c r="K40" s="18" t="str">
        <f t="shared" si="1"/>
        <v/>
      </c>
      <c r="L40" s="17" t="str">
        <f t="shared" si="2"/>
        <v/>
      </c>
      <c r="M40" s="15"/>
      <c r="N40" s="16"/>
      <c r="O40" s="19"/>
      <c r="P40" s="19"/>
      <c r="Q40" s="19"/>
    </row>
    <row r="41" spans="1:17">
      <c r="A41" s="12"/>
      <c r="B41" s="13"/>
      <c r="C41" s="13"/>
      <c r="D41" s="19"/>
      <c r="E41" s="19"/>
      <c r="F41" s="14"/>
      <c r="G41" s="14"/>
      <c r="H41" s="13"/>
      <c r="I41" s="17" t="str">
        <f t="shared" si="0"/>
        <v/>
      </c>
      <c r="J41" s="14"/>
      <c r="K41" s="18" t="str">
        <f t="shared" si="1"/>
        <v/>
      </c>
      <c r="L41" s="17" t="str">
        <f t="shared" si="2"/>
        <v/>
      </c>
      <c r="M41" s="15"/>
      <c r="N41" s="16"/>
      <c r="O41" s="19"/>
      <c r="P41" s="19"/>
      <c r="Q41" s="19"/>
    </row>
    <row r="42" spans="1:17">
      <c r="A42" s="12"/>
      <c r="B42" s="13"/>
      <c r="C42" s="13"/>
      <c r="D42" s="19"/>
      <c r="E42" s="19"/>
      <c r="F42" s="14"/>
      <c r="G42" s="14"/>
      <c r="H42" s="13"/>
      <c r="I42" s="17" t="str">
        <f t="shared" ref="I42:I73" si="3">IF(F42="","",IF(F42=0,0,G42/F42))</f>
        <v/>
      </c>
      <c r="J42" s="14"/>
      <c r="K42" s="18" t="str">
        <f t="shared" ref="K42:K73" si="4">IF(G42="","",G42-J42)</f>
        <v/>
      </c>
      <c r="L42" s="17" t="str">
        <f t="shared" ref="L42:L73" si="5">IF(G42="","",IF(G42=0,0,J42/G42))</f>
        <v/>
      </c>
      <c r="M42" s="15"/>
      <c r="N42" s="16"/>
      <c r="O42" s="19"/>
      <c r="P42" s="19"/>
      <c r="Q42" s="19"/>
    </row>
    <row r="43" spans="1:17">
      <c r="A43" s="12"/>
      <c r="B43" s="13"/>
      <c r="C43" s="13"/>
      <c r="D43" s="19"/>
      <c r="E43" s="19"/>
      <c r="F43" s="14"/>
      <c r="G43" s="14"/>
      <c r="H43" s="13"/>
      <c r="I43" s="17" t="str">
        <f t="shared" si="3"/>
        <v/>
      </c>
      <c r="J43" s="14"/>
      <c r="K43" s="18" t="str">
        <f t="shared" si="4"/>
        <v/>
      </c>
      <c r="L43" s="17" t="str">
        <f t="shared" si="5"/>
        <v/>
      </c>
      <c r="M43" s="15"/>
      <c r="N43" s="16"/>
      <c r="O43" s="19"/>
      <c r="P43" s="19"/>
      <c r="Q43" s="19"/>
    </row>
    <row r="44" spans="1:17">
      <c r="A44" s="12"/>
      <c r="B44" s="13"/>
      <c r="C44" s="13"/>
      <c r="D44" s="19"/>
      <c r="E44" s="19"/>
      <c r="F44" s="14"/>
      <c r="G44" s="14"/>
      <c r="H44" s="13"/>
      <c r="I44" s="17" t="str">
        <f t="shared" si="3"/>
        <v/>
      </c>
      <c r="J44" s="14"/>
      <c r="K44" s="18" t="str">
        <f t="shared" si="4"/>
        <v/>
      </c>
      <c r="L44" s="17" t="str">
        <f t="shared" si="5"/>
        <v/>
      </c>
      <c r="M44" s="15"/>
      <c r="N44" s="16"/>
      <c r="O44" s="19"/>
      <c r="P44" s="19"/>
      <c r="Q44" s="19"/>
    </row>
    <row r="45" spans="1:17">
      <c r="A45" s="12"/>
      <c r="B45" s="13"/>
      <c r="C45" s="13"/>
      <c r="D45" s="19"/>
      <c r="E45" s="19"/>
      <c r="F45" s="14"/>
      <c r="G45" s="14"/>
      <c r="H45" s="13"/>
      <c r="I45" s="17" t="str">
        <f t="shared" si="3"/>
        <v/>
      </c>
      <c r="J45" s="14"/>
      <c r="K45" s="18" t="str">
        <f t="shared" si="4"/>
        <v/>
      </c>
      <c r="L45" s="17" t="str">
        <f t="shared" si="5"/>
        <v/>
      </c>
      <c r="M45" s="15"/>
      <c r="N45" s="16"/>
      <c r="O45" s="19"/>
      <c r="P45" s="19"/>
      <c r="Q45" s="19"/>
    </row>
    <row r="46" spans="1:17">
      <c r="A46" s="12"/>
      <c r="B46" s="13"/>
      <c r="C46" s="13"/>
      <c r="D46" s="19"/>
      <c r="E46" s="19"/>
      <c r="F46" s="14"/>
      <c r="G46" s="14"/>
      <c r="H46" s="13"/>
      <c r="I46" s="17" t="str">
        <f t="shared" si="3"/>
        <v/>
      </c>
      <c r="J46" s="14"/>
      <c r="K46" s="18" t="str">
        <f t="shared" si="4"/>
        <v/>
      </c>
      <c r="L46" s="17" t="str">
        <f t="shared" si="5"/>
        <v/>
      </c>
      <c r="M46" s="15"/>
      <c r="N46" s="16"/>
      <c r="O46" s="19"/>
      <c r="P46" s="19"/>
      <c r="Q46" s="19"/>
    </row>
    <row r="47" spans="1:17">
      <c r="A47" s="12"/>
      <c r="B47" s="13"/>
      <c r="C47" s="13"/>
      <c r="D47" s="19"/>
      <c r="E47" s="19"/>
      <c r="F47" s="14"/>
      <c r="G47" s="14"/>
      <c r="H47" s="13"/>
      <c r="I47" s="17" t="str">
        <f t="shared" si="3"/>
        <v/>
      </c>
      <c r="J47" s="14"/>
      <c r="K47" s="18" t="str">
        <f t="shared" si="4"/>
        <v/>
      </c>
      <c r="L47" s="17" t="str">
        <f t="shared" si="5"/>
        <v/>
      </c>
      <c r="M47" s="15"/>
      <c r="N47" s="16"/>
      <c r="O47" s="19"/>
      <c r="P47" s="19"/>
      <c r="Q47" s="19"/>
    </row>
    <row r="48" spans="1:17">
      <c r="A48" s="12"/>
      <c r="B48" s="13"/>
      <c r="C48" s="13"/>
      <c r="D48" s="19"/>
      <c r="E48" s="19"/>
      <c r="F48" s="14"/>
      <c r="G48" s="14"/>
      <c r="H48" s="13"/>
      <c r="I48" s="17" t="str">
        <f t="shared" si="3"/>
        <v/>
      </c>
      <c r="J48" s="14"/>
      <c r="K48" s="18" t="str">
        <f t="shared" si="4"/>
        <v/>
      </c>
      <c r="L48" s="17" t="str">
        <f t="shared" si="5"/>
        <v/>
      </c>
      <c r="M48" s="15"/>
      <c r="N48" s="16"/>
      <c r="O48" s="19"/>
      <c r="P48" s="19"/>
      <c r="Q48" s="19"/>
    </row>
    <row r="49" spans="1:17">
      <c r="A49" s="12"/>
      <c r="B49" s="13"/>
      <c r="C49" s="13"/>
      <c r="D49" s="19"/>
      <c r="E49" s="19"/>
      <c r="F49" s="14"/>
      <c r="G49" s="14"/>
      <c r="H49" s="13"/>
      <c r="I49" s="17" t="str">
        <f t="shared" si="3"/>
        <v/>
      </c>
      <c r="J49" s="14"/>
      <c r="K49" s="18" t="str">
        <f t="shared" si="4"/>
        <v/>
      </c>
      <c r="L49" s="17" t="str">
        <f t="shared" si="5"/>
        <v/>
      </c>
      <c r="M49" s="15"/>
      <c r="N49" s="16"/>
      <c r="O49" s="19"/>
      <c r="P49" s="19"/>
      <c r="Q49" s="19"/>
    </row>
    <row r="50" spans="1:17">
      <c r="A50" s="12"/>
      <c r="B50" s="13"/>
      <c r="C50" s="13"/>
      <c r="D50" s="19"/>
      <c r="E50" s="19"/>
      <c r="F50" s="14"/>
      <c r="G50" s="14"/>
      <c r="H50" s="13"/>
      <c r="I50" s="17" t="str">
        <f t="shared" si="3"/>
        <v/>
      </c>
      <c r="J50" s="14"/>
      <c r="K50" s="18" t="str">
        <f t="shared" si="4"/>
        <v/>
      </c>
      <c r="L50" s="17" t="str">
        <f t="shared" si="5"/>
        <v/>
      </c>
      <c r="M50" s="15"/>
      <c r="N50" s="16"/>
      <c r="O50" s="19"/>
      <c r="P50" s="19"/>
      <c r="Q50" s="19"/>
    </row>
    <row r="51" spans="1:17">
      <c r="A51" s="12"/>
      <c r="B51" s="13"/>
      <c r="C51" s="13"/>
      <c r="D51" s="19"/>
      <c r="E51" s="19"/>
      <c r="F51" s="14"/>
      <c r="G51" s="14"/>
      <c r="H51" s="13"/>
      <c r="I51" s="17" t="str">
        <f t="shared" si="3"/>
        <v/>
      </c>
      <c r="J51" s="14"/>
      <c r="K51" s="18" t="str">
        <f t="shared" si="4"/>
        <v/>
      </c>
      <c r="L51" s="17" t="str">
        <f t="shared" si="5"/>
        <v/>
      </c>
      <c r="M51" s="15"/>
      <c r="N51" s="16"/>
      <c r="O51" s="19"/>
      <c r="P51" s="19"/>
      <c r="Q51" s="19"/>
    </row>
    <row r="52" spans="1:17">
      <c r="A52" s="12"/>
      <c r="B52" s="13"/>
      <c r="C52" s="13"/>
      <c r="D52" s="19"/>
      <c r="E52" s="19"/>
      <c r="F52" s="14"/>
      <c r="G52" s="14"/>
      <c r="H52" s="13"/>
      <c r="I52" s="17" t="str">
        <f t="shared" si="3"/>
        <v/>
      </c>
      <c r="J52" s="14"/>
      <c r="K52" s="18" t="str">
        <f t="shared" si="4"/>
        <v/>
      </c>
      <c r="L52" s="17" t="str">
        <f t="shared" si="5"/>
        <v/>
      </c>
      <c r="M52" s="15"/>
      <c r="N52" s="16"/>
      <c r="O52" s="19"/>
      <c r="P52" s="19"/>
      <c r="Q52" s="19"/>
    </row>
    <row r="53" spans="1:17">
      <c r="A53" s="12"/>
      <c r="B53" s="13"/>
      <c r="C53" s="13"/>
      <c r="D53" s="19"/>
      <c r="E53" s="19"/>
      <c r="F53" s="14"/>
      <c r="G53" s="14"/>
      <c r="H53" s="13"/>
      <c r="I53" s="17" t="str">
        <f t="shared" si="3"/>
        <v/>
      </c>
      <c r="J53" s="14"/>
      <c r="K53" s="18" t="str">
        <f t="shared" si="4"/>
        <v/>
      </c>
      <c r="L53" s="17" t="str">
        <f t="shared" si="5"/>
        <v/>
      </c>
      <c r="M53" s="15"/>
      <c r="N53" s="16"/>
      <c r="O53" s="19"/>
      <c r="P53" s="19"/>
      <c r="Q53" s="19"/>
    </row>
    <row r="54" spans="1:17">
      <c r="A54" s="12"/>
      <c r="B54" s="13"/>
      <c r="C54" s="13"/>
      <c r="D54" s="19"/>
      <c r="E54" s="19"/>
      <c r="F54" s="14"/>
      <c r="G54" s="14"/>
      <c r="H54" s="13"/>
      <c r="I54" s="17" t="str">
        <f t="shared" si="3"/>
        <v/>
      </c>
      <c r="J54" s="14"/>
      <c r="K54" s="18" t="str">
        <f t="shared" si="4"/>
        <v/>
      </c>
      <c r="L54" s="17" t="str">
        <f t="shared" si="5"/>
        <v/>
      </c>
      <c r="M54" s="15"/>
      <c r="N54" s="16"/>
      <c r="O54" s="19"/>
      <c r="P54" s="19"/>
      <c r="Q54" s="19"/>
    </row>
    <row r="55" spans="1:17">
      <c r="A55" s="12"/>
      <c r="B55" s="13"/>
      <c r="C55" s="13"/>
      <c r="D55" s="19"/>
      <c r="E55" s="19"/>
      <c r="F55" s="14"/>
      <c r="G55" s="14"/>
      <c r="H55" s="13"/>
      <c r="I55" s="17" t="str">
        <f t="shared" si="3"/>
        <v/>
      </c>
      <c r="J55" s="14"/>
      <c r="K55" s="18" t="str">
        <f t="shared" si="4"/>
        <v/>
      </c>
      <c r="L55" s="17" t="str">
        <f t="shared" si="5"/>
        <v/>
      </c>
      <c r="M55" s="15"/>
      <c r="N55" s="16"/>
      <c r="O55" s="19"/>
      <c r="P55" s="19"/>
      <c r="Q55" s="19"/>
    </row>
    <row r="56" spans="1:17">
      <c r="A56" s="12"/>
      <c r="B56" s="13"/>
      <c r="C56" s="13"/>
      <c r="D56" s="19"/>
      <c r="E56" s="19"/>
      <c r="F56" s="14"/>
      <c r="G56" s="14"/>
      <c r="H56" s="13"/>
      <c r="I56" s="17" t="str">
        <f t="shared" si="3"/>
        <v/>
      </c>
      <c r="J56" s="14"/>
      <c r="K56" s="18" t="str">
        <f t="shared" si="4"/>
        <v/>
      </c>
      <c r="L56" s="17" t="str">
        <f t="shared" si="5"/>
        <v/>
      </c>
      <c r="M56" s="15"/>
      <c r="N56" s="16"/>
      <c r="O56" s="19"/>
      <c r="P56" s="19"/>
      <c r="Q56" s="19"/>
    </row>
    <row r="57" spans="1:17">
      <c r="A57" s="12"/>
      <c r="B57" s="13"/>
      <c r="C57" s="13"/>
      <c r="D57" s="19"/>
      <c r="E57" s="19"/>
      <c r="F57" s="14"/>
      <c r="G57" s="14"/>
      <c r="H57" s="13"/>
      <c r="I57" s="17" t="str">
        <f t="shared" si="3"/>
        <v/>
      </c>
      <c r="J57" s="14"/>
      <c r="K57" s="18" t="str">
        <f t="shared" si="4"/>
        <v/>
      </c>
      <c r="L57" s="17" t="str">
        <f t="shared" si="5"/>
        <v/>
      </c>
      <c r="M57" s="15"/>
      <c r="N57" s="16"/>
      <c r="O57" s="19"/>
      <c r="P57" s="19"/>
      <c r="Q57" s="19"/>
    </row>
    <row r="58" spans="1:17">
      <c r="A58" s="12"/>
      <c r="B58" s="13"/>
      <c r="C58" s="13"/>
      <c r="D58" s="19"/>
      <c r="E58" s="19"/>
      <c r="F58" s="14"/>
      <c r="G58" s="14"/>
      <c r="H58" s="13"/>
      <c r="I58" s="17" t="str">
        <f t="shared" si="3"/>
        <v/>
      </c>
      <c r="J58" s="14"/>
      <c r="K58" s="18" t="str">
        <f t="shared" si="4"/>
        <v/>
      </c>
      <c r="L58" s="17" t="str">
        <f t="shared" si="5"/>
        <v/>
      </c>
      <c r="M58" s="15"/>
      <c r="N58" s="16"/>
      <c r="O58" s="19"/>
      <c r="P58" s="19"/>
      <c r="Q58" s="19"/>
    </row>
    <row r="59" spans="1:17">
      <c r="A59" s="12"/>
      <c r="B59" s="13"/>
      <c r="C59" s="13"/>
      <c r="D59" s="19"/>
      <c r="E59" s="19"/>
      <c r="F59" s="14"/>
      <c r="G59" s="14"/>
      <c r="H59" s="13"/>
      <c r="I59" s="17" t="str">
        <f t="shared" si="3"/>
        <v/>
      </c>
      <c r="J59" s="14"/>
      <c r="K59" s="18" t="str">
        <f t="shared" si="4"/>
        <v/>
      </c>
      <c r="L59" s="17" t="str">
        <f t="shared" si="5"/>
        <v/>
      </c>
      <c r="M59" s="15"/>
      <c r="N59" s="16"/>
      <c r="O59" s="19"/>
      <c r="P59" s="19"/>
      <c r="Q59" s="19"/>
    </row>
    <row r="60" spans="1:17">
      <c r="A60" s="12"/>
      <c r="B60" s="13"/>
      <c r="C60" s="13"/>
      <c r="D60" s="19"/>
      <c r="E60" s="19"/>
      <c r="F60" s="14"/>
      <c r="G60" s="14"/>
      <c r="H60" s="13"/>
      <c r="I60" s="17" t="str">
        <f t="shared" si="3"/>
        <v/>
      </c>
      <c r="J60" s="14"/>
      <c r="K60" s="18" t="str">
        <f t="shared" si="4"/>
        <v/>
      </c>
      <c r="L60" s="17" t="str">
        <f t="shared" si="5"/>
        <v/>
      </c>
      <c r="M60" s="15"/>
      <c r="N60" s="16"/>
      <c r="O60" s="19"/>
      <c r="P60" s="19"/>
      <c r="Q60" s="19"/>
    </row>
    <row r="61" spans="1:17">
      <c r="A61" s="12"/>
      <c r="B61" s="13"/>
      <c r="C61" s="13"/>
      <c r="D61" s="19"/>
      <c r="E61" s="19"/>
      <c r="F61" s="14"/>
      <c r="G61" s="14"/>
      <c r="H61" s="13"/>
      <c r="I61" s="17" t="str">
        <f t="shared" si="3"/>
        <v/>
      </c>
      <c r="J61" s="14"/>
      <c r="K61" s="18" t="str">
        <f t="shared" si="4"/>
        <v/>
      </c>
      <c r="L61" s="17" t="str">
        <f t="shared" si="5"/>
        <v/>
      </c>
      <c r="M61" s="15"/>
      <c r="N61" s="16"/>
      <c r="O61" s="19"/>
      <c r="P61" s="19"/>
      <c r="Q61" s="19"/>
    </row>
    <row r="62" spans="1:17">
      <c r="A62" s="12"/>
      <c r="B62" s="13"/>
      <c r="C62" s="13"/>
      <c r="D62" s="19"/>
      <c r="E62" s="19"/>
      <c r="F62" s="14"/>
      <c r="G62" s="14"/>
      <c r="H62" s="13"/>
      <c r="I62" s="17" t="str">
        <f t="shared" si="3"/>
        <v/>
      </c>
      <c r="J62" s="14"/>
      <c r="K62" s="18" t="str">
        <f t="shared" si="4"/>
        <v/>
      </c>
      <c r="L62" s="17" t="str">
        <f t="shared" si="5"/>
        <v/>
      </c>
      <c r="M62" s="15"/>
      <c r="N62" s="16"/>
      <c r="O62" s="19"/>
      <c r="P62" s="19"/>
      <c r="Q62" s="19"/>
    </row>
    <row r="63" spans="1:17">
      <c r="A63" s="12"/>
      <c r="B63" s="13"/>
      <c r="C63" s="13"/>
      <c r="D63" s="19"/>
      <c r="E63" s="19"/>
      <c r="F63" s="14"/>
      <c r="G63" s="14"/>
      <c r="H63" s="13"/>
      <c r="I63" s="17" t="str">
        <f t="shared" si="3"/>
        <v/>
      </c>
      <c r="J63" s="14"/>
      <c r="K63" s="18" t="str">
        <f t="shared" si="4"/>
        <v/>
      </c>
      <c r="L63" s="17" t="str">
        <f t="shared" si="5"/>
        <v/>
      </c>
      <c r="M63" s="15"/>
      <c r="N63" s="16"/>
      <c r="O63" s="19"/>
      <c r="P63" s="19"/>
      <c r="Q63" s="19"/>
    </row>
    <row r="64" spans="1:17">
      <c r="A64" s="12"/>
      <c r="B64" s="13"/>
      <c r="C64" s="13"/>
      <c r="D64" s="19"/>
      <c r="E64" s="19"/>
      <c r="F64" s="14"/>
      <c r="G64" s="14"/>
      <c r="H64" s="13"/>
      <c r="I64" s="17" t="str">
        <f t="shared" si="3"/>
        <v/>
      </c>
      <c r="J64" s="14"/>
      <c r="K64" s="18" t="str">
        <f t="shared" si="4"/>
        <v/>
      </c>
      <c r="L64" s="17" t="str">
        <f t="shared" si="5"/>
        <v/>
      </c>
      <c r="M64" s="15"/>
      <c r="N64" s="16"/>
      <c r="O64" s="19"/>
      <c r="P64" s="19"/>
      <c r="Q64" s="19"/>
    </row>
    <row r="65" spans="1:17">
      <c r="A65" s="12"/>
      <c r="B65" s="13"/>
      <c r="C65" s="13"/>
      <c r="D65" s="19"/>
      <c r="E65" s="19"/>
      <c r="F65" s="14"/>
      <c r="G65" s="14"/>
      <c r="H65" s="13"/>
      <c r="I65" s="17" t="str">
        <f t="shared" si="3"/>
        <v/>
      </c>
      <c r="J65" s="14"/>
      <c r="K65" s="18" t="str">
        <f t="shared" si="4"/>
        <v/>
      </c>
      <c r="L65" s="17" t="str">
        <f t="shared" si="5"/>
        <v/>
      </c>
      <c r="M65" s="15"/>
      <c r="N65" s="16"/>
      <c r="O65" s="19"/>
      <c r="P65" s="19"/>
      <c r="Q65" s="19"/>
    </row>
    <row r="66" spans="1:17">
      <c r="A66" s="12"/>
      <c r="B66" s="13"/>
      <c r="C66" s="13"/>
      <c r="D66" s="19"/>
      <c r="E66" s="19"/>
      <c r="F66" s="14"/>
      <c r="G66" s="14"/>
      <c r="H66" s="13"/>
      <c r="I66" s="17" t="str">
        <f t="shared" si="3"/>
        <v/>
      </c>
      <c r="J66" s="14"/>
      <c r="K66" s="18" t="str">
        <f t="shared" si="4"/>
        <v/>
      </c>
      <c r="L66" s="17" t="str">
        <f t="shared" si="5"/>
        <v/>
      </c>
      <c r="M66" s="15"/>
      <c r="N66" s="16"/>
      <c r="O66" s="19"/>
      <c r="P66" s="19"/>
      <c r="Q66" s="19"/>
    </row>
    <row r="67" spans="1:17">
      <c r="A67" s="12"/>
      <c r="B67" s="13"/>
      <c r="C67" s="13"/>
      <c r="D67" s="19"/>
      <c r="E67" s="19"/>
      <c r="F67" s="14"/>
      <c r="G67" s="14"/>
      <c r="H67" s="13"/>
      <c r="I67" s="17" t="str">
        <f t="shared" si="3"/>
        <v/>
      </c>
      <c r="J67" s="14"/>
      <c r="K67" s="18" t="str">
        <f t="shared" si="4"/>
        <v/>
      </c>
      <c r="L67" s="17" t="str">
        <f t="shared" si="5"/>
        <v/>
      </c>
      <c r="M67" s="15"/>
      <c r="N67" s="16"/>
      <c r="O67" s="19"/>
      <c r="P67" s="19"/>
      <c r="Q67" s="19"/>
    </row>
    <row r="68" spans="1:17">
      <c r="A68" s="12"/>
      <c r="B68" s="13"/>
      <c r="C68" s="13"/>
      <c r="D68" s="19"/>
      <c r="E68" s="19"/>
      <c r="F68" s="14"/>
      <c r="G68" s="14"/>
      <c r="H68" s="13"/>
      <c r="I68" s="17" t="str">
        <f t="shared" si="3"/>
        <v/>
      </c>
      <c r="J68" s="14"/>
      <c r="K68" s="18" t="str">
        <f t="shared" si="4"/>
        <v/>
      </c>
      <c r="L68" s="17" t="str">
        <f t="shared" si="5"/>
        <v/>
      </c>
      <c r="M68" s="15"/>
      <c r="N68" s="16"/>
      <c r="O68" s="19"/>
      <c r="P68" s="19"/>
      <c r="Q68" s="19"/>
    </row>
    <row r="69" spans="1:17">
      <c r="A69" s="12"/>
      <c r="B69" s="13"/>
      <c r="C69" s="13"/>
      <c r="D69" s="19"/>
      <c r="E69" s="19"/>
      <c r="F69" s="14"/>
      <c r="G69" s="14"/>
      <c r="H69" s="13"/>
      <c r="I69" s="17" t="str">
        <f t="shared" si="3"/>
        <v/>
      </c>
      <c r="J69" s="14"/>
      <c r="K69" s="18" t="str">
        <f t="shared" si="4"/>
        <v/>
      </c>
      <c r="L69" s="17" t="str">
        <f t="shared" si="5"/>
        <v/>
      </c>
      <c r="M69" s="15"/>
      <c r="N69" s="16"/>
      <c r="O69" s="19"/>
      <c r="P69" s="19"/>
      <c r="Q69" s="19"/>
    </row>
    <row r="70" spans="1:17">
      <c r="A70" s="12"/>
      <c r="B70" s="13"/>
      <c r="C70" s="13"/>
      <c r="D70" s="19"/>
      <c r="E70" s="19"/>
      <c r="F70" s="14"/>
      <c r="G70" s="14"/>
      <c r="H70" s="13"/>
      <c r="I70" s="17" t="str">
        <f t="shared" si="3"/>
        <v/>
      </c>
      <c r="J70" s="14"/>
      <c r="K70" s="18" t="str">
        <f t="shared" si="4"/>
        <v/>
      </c>
      <c r="L70" s="17" t="str">
        <f t="shared" si="5"/>
        <v/>
      </c>
      <c r="M70" s="15"/>
      <c r="N70" s="16"/>
      <c r="O70" s="19"/>
      <c r="P70" s="19"/>
      <c r="Q70" s="19"/>
    </row>
    <row r="71" spans="1:17">
      <c r="A71" s="12"/>
      <c r="B71" s="13"/>
      <c r="C71" s="13"/>
      <c r="D71" s="19"/>
      <c r="E71" s="19"/>
      <c r="F71" s="14"/>
      <c r="G71" s="14"/>
      <c r="H71" s="13"/>
      <c r="I71" s="17" t="str">
        <f t="shared" si="3"/>
        <v/>
      </c>
      <c r="J71" s="14"/>
      <c r="K71" s="18" t="str">
        <f t="shared" si="4"/>
        <v/>
      </c>
      <c r="L71" s="17" t="str">
        <f t="shared" si="5"/>
        <v/>
      </c>
      <c r="M71" s="15"/>
      <c r="N71" s="16"/>
      <c r="O71" s="19"/>
      <c r="P71" s="19"/>
      <c r="Q71" s="19"/>
    </row>
    <row r="72" spans="1:17">
      <c r="A72" s="12"/>
      <c r="B72" s="13"/>
      <c r="C72" s="13"/>
      <c r="D72" s="19"/>
      <c r="E72" s="19"/>
      <c r="F72" s="14"/>
      <c r="G72" s="14"/>
      <c r="H72" s="13"/>
      <c r="I72" s="17" t="str">
        <f t="shared" si="3"/>
        <v/>
      </c>
      <c r="J72" s="14"/>
      <c r="K72" s="18" t="str">
        <f t="shared" si="4"/>
        <v/>
      </c>
      <c r="L72" s="17" t="str">
        <f t="shared" si="5"/>
        <v/>
      </c>
      <c r="M72" s="15"/>
      <c r="N72" s="16"/>
      <c r="O72" s="19"/>
      <c r="P72" s="19"/>
      <c r="Q72" s="19"/>
    </row>
    <row r="73" spans="1:17">
      <c r="A73" s="12"/>
      <c r="B73" s="13"/>
      <c r="C73" s="13"/>
      <c r="D73" s="19"/>
      <c r="E73" s="19"/>
      <c r="F73" s="14"/>
      <c r="G73" s="14"/>
      <c r="H73" s="13"/>
      <c r="I73" s="17" t="str">
        <f t="shared" si="3"/>
        <v/>
      </c>
      <c r="J73" s="14"/>
      <c r="K73" s="18" t="str">
        <f t="shared" si="4"/>
        <v/>
      </c>
      <c r="L73" s="17" t="str">
        <f t="shared" si="5"/>
        <v/>
      </c>
      <c r="M73" s="15"/>
      <c r="N73" s="16"/>
      <c r="O73" s="19"/>
      <c r="P73" s="19"/>
      <c r="Q73" s="19"/>
    </row>
    <row r="74" spans="1:17">
      <c r="A74" s="12"/>
      <c r="B74" s="13"/>
      <c r="C74" s="13"/>
      <c r="D74" s="19"/>
      <c r="E74" s="19"/>
      <c r="F74" s="14"/>
      <c r="G74" s="14"/>
      <c r="H74" s="13"/>
      <c r="I74" s="17" t="str">
        <f t="shared" ref="I74:I109" si="6">IF(F74="","",IF(F74=0,0,G74/F74))</f>
        <v/>
      </c>
      <c r="J74" s="14"/>
      <c r="K74" s="18" t="str">
        <f t="shared" ref="K74:K105" si="7">IF(G74="","",G74-J74)</f>
        <v/>
      </c>
      <c r="L74" s="17" t="str">
        <f t="shared" ref="L74:L109" si="8">IF(G74="","",IF(G74=0,0,J74/G74))</f>
        <v/>
      </c>
      <c r="M74" s="15"/>
      <c r="N74" s="16"/>
      <c r="O74" s="19"/>
      <c r="P74" s="19"/>
      <c r="Q74" s="19"/>
    </row>
    <row r="75" spans="1:17">
      <c r="A75" s="12"/>
      <c r="B75" s="13"/>
      <c r="C75" s="13"/>
      <c r="D75" s="19"/>
      <c r="E75" s="19"/>
      <c r="F75" s="14"/>
      <c r="G75" s="14"/>
      <c r="H75" s="13"/>
      <c r="I75" s="17" t="str">
        <f t="shared" si="6"/>
        <v/>
      </c>
      <c r="J75" s="14"/>
      <c r="K75" s="18" t="str">
        <f t="shared" si="7"/>
        <v/>
      </c>
      <c r="L75" s="17" t="str">
        <f t="shared" si="8"/>
        <v/>
      </c>
      <c r="M75" s="15"/>
      <c r="N75" s="16"/>
      <c r="O75" s="19"/>
      <c r="P75" s="19"/>
      <c r="Q75" s="19"/>
    </row>
    <row r="76" spans="1:17">
      <c r="A76" s="12"/>
      <c r="B76" s="13"/>
      <c r="C76" s="13"/>
      <c r="D76" s="19"/>
      <c r="E76" s="19"/>
      <c r="F76" s="14"/>
      <c r="G76" s="14"/>
      <c r="H76" s="13"/>
      <c r="I76" s="17" t="str">
        <f t="shared" si="6"/>
        <v/>
      </c>
      <c r="J76" s="14"/>
      <c r="K76" s="18" t="str">
        <f t="shared" si="7"/>
        <v/>
      </c>
      <c r="L76" s="17" t="str">
        <f t="shared" si="8"/>
        <v/>
      </c>
      <c r="M76" s="15"/>
      <c r="N76" s="16"/>
      <c r="O76" s="19"/>
      <c r="P76" s="19"/>
      <c r="Q76" s="19"/>
    </row>
    <row r="77" spans="1:17">
      <c r="A77" s="12"/>
      <c r="B77" s="13"/>
      <c r="C77" s="13"/>
      <c r="D77" s="19"/>
      <c r="E77" s="19"/>
      <c r="F77" s="14"/>
      <c r="G77" s="14"/>
      <c r="H77" s="13"/>
      <c r="I77" s="17" t="str">
        <f t="shared" si="6"/>
        <v/>
      </c>
      <c r="J77" s="14"/>
      <c r="K77" s="18" t="str">
        <f t="shared" si="7"/>
        <v/>
      </c>
      <c r="L77" s="17" t="str">
        <f t="shared" si="8"/>
        <v/>
      </c>
      <c r="M77" s="15"/>
      <c r="N77" s="16"/>
      <c r="O77" s="19"/>
      <c r="P77" s="19"/>
      <c r="Q77" s="19"/>
    </row>
    <row r="78" spans="1:17">
      <c r="A78" s="12"/>
      <c r="B78" s="13"/>
      <c r="C78" s="13"/>
      <c r="D78" s="19"/>
      <c r="E78" s="19"/>
      <c r="F78" s="14"/>
      <c r="G78" s="14"/>
      <c r="H78" s="13"/>
      <c r="I78" s="17" t="str">
        <f t="shared" si="6"/>
        <v/>
      </c>
      <c r="J78" s="14"/>
      <c r="K78" s="18" t="str">
        <f t="shared" si="7"/>
        <v/>
      </c>
      <c r="L78" s="17" t="str">
        <f t="shared" si="8"/>
        <v/>
      </c>
      <c r="M78" s="15"/>
      <c r="N78" s="16"/>
      <c r="O78" s="19"/>
      <c r="P78" s="19"/>
      <c r="Q78" s="19"/>
    </row>
    <row r="79" spans="1:17">
      <c r="A79" s="12"/>
      <c r="B79" s="13"/>
      <c r="C79" s="13"/>
      <c r="D79" s="19"/>
      <c r="E79" s="19"/>
      <c r="F79" s="14"/>
      <c r="G79" s="14"/>
      <c r="H79" s="13"/>
      <c r="I79" s="17" t="str">
        <f t="shared" si="6"/>
        <v/>
      </c>
      <c r="J79" s="14"/>
      <c r="K79" s="18" t="str">
        <f t="shared" si="7"/>
        <v/>
      </c>
      <c r="L79" s="17" t="str">
        <f t="shared" si="8"/>
        <v/>
      </c>
      <c r="M79" s="15"/>
      <c r="N79" s="16"/>
      <c r="O79" s="19"/>
      <c r="P79" s="19"/>
      <c r="Q79" s="19"/>
    </row>
    <row r="80" spans="1:17">
      <c r="A80" s="12"/>
      <c r="B80" s="13"/>
      <c r="C80" s="13"/>
      <c r="D80" s="19"/>
      <c r="E80" s="19"/>
      <c r="F80" s="14"/>
      <c r="G80" s="14"/>
      <c r="H80" s="13"/>
      <c r="I80" s="17" t="str">
        <f t="shared" si="6"/>
        <v/>
      </c>
      <c r="J80" s="14"/>
      <c r="K80" s="18" t="str">
        <f t="shared" si="7"/>
        <v/>
      </c>
      <c r="L80" s="17" t="str">
        <f t="shared" si="8"/>
        <v/>
      </c>
      <c r="M80" s="15"/>
      <c r="N80" s="16"/>
      <c r="O80" s="19"/>
      <c r="P80" s="19"/>
      <c r="Q80" s="19"/>
    </row>
    <row r="81" spans="1:17">
      <c r="A81" s="12"/>
      <c r="B81" s="13"/>
      <c r="C81" s="13"/>
      <c r="D81" s="19"/>
      <c r="E81" s="19"/>
      <c r="F81" s="14"/>
      <c r="G81" s="14"/>
      <c r="H81" s="13"/>
      <c r="I81" s="17" t="str">
        <f t="shared" si="6"/>
        <v/>
      </c>
      <c r="J81" s="14"/>
      <c r="K81" s="18" t="str">
        <f t="shared" si="7"/>
        <v/>
      </c>
      <c r="L81" s="17" t="str">
        <f t="shared" si="8"/>
        <v/>
      </c>
      <c r="M81" s="15"/>
      <c r="N81" s="16"/>
      <c r="O81" s="19"/>
      <c r="P81" s="19"/>
      <c r="Q81" s="19"/>
    </row>
    <row r="82" spans="1:17">
      <c r="A82" s="12"/>
      <c r="B82" s="13"/>
      <c r="C82" s="13"/>
      <c r="D82" s="19"/>
      <c r="E82" s="19"/>
      <c r="F82" s="14"/>
      <c r="G82" s="14"/>
      <c r="H82" s="13"/>
      <c r="I82" s="17" t="str">
        <f t="shared" si="6"/>
        <v/>
      </c>
      <c r="J82" s="14"/>
      <c r="K82" s="18" t="str">
        <f t="shared" si="7"/>
        <v/>
      </c>
      <c r="L82" s="17" t="str">
        <f t="shared" si="8"/>
        <v/>
      </c>
      <c r="M82" s="15"/>
      <c r="N82" s="16"/>
      <c r="O82" s="19"/>
      <c r="P82" s="19"/>
      <c r="Q82" s="19"/>
    </row>
    <row r="83" spans="1:17">
      <c r="A83" s="12"/>
      <c r="B83" s="13"/>
      <c r="C83" s="13"/>
      <c r="D83" s="19"/>
      <c r="E83" s="19"/>
      <c r="F83" s="14"/>
      <c r="G83" s="14"/>
      <c r="H83" s="13"/>
      <c r="I83" s="17" t="str">
        <f t="shared" si="6"/>
        <v/>
      </c>
      <c r="J83" s="14"/>
      <c r="K83" s="18" t="str">
        <f t="shared" si="7"/>
        <v/>
      </c>
      <c r="L83" s="17" t="str">
        <f t="shared" si="8"/>
        <v/>
      </c>
      <c r="M83" s="15"/>
      <c r="N83" s="16"/>
      <c r="O83" s="19"/>
      <c r="P83" s="19"/>
      <c r="Q83" s="19"/>
    </row>
    <row r="84" spans="1:17">
      <c r="A84" s="12"/>
      <c r="B84" s="13"/>
      <c r="C84" s="13"/>
      <c r="D84" s="19"/>
      <c r="E84" s="19"/>
      <c r="F84" s="14"/>
      <c r="G84" s="14"/>
      <c r="H84" s="13"/>
      <c r="I84" s="17" t="str">
        <f t="shared" si="6"/>
        <v/>
      </c>
      <c r="J84" s="14"/>
      <c r="K84" s="18" t="str">
        <f t="shared" si="7"/>
        <v/>
      </c>
      <c r="L84" s="17" t="str">
        <f t="shared" si="8"/>
        <v/>
      </c>
      <c r="M84" s="15"/>
      <c r="N84" s="16"/>
      <c r="O84" s="19"/>
      <c r="P84" s="19"/>
      <c r="Q84" s="19"/>
    </row>
    <row r="85" spans="1:17">
      <c r="A85" s="12"/>
      <c r="B85" s="13"/>
      <c r="C85" s="13"/>
      <c r="D85" s="19"/>
      <c r="E85" s="19"/>
      <c r="F85" s="14"/>
      <c r="G85" s="14"/>
      <c r="H85" s="13"/>
      <c r="I85" s="17" t="str">
        <f t="shared" si="6"/>
        <v/>
      </c>
      <c r="J85" s="14"/>
      <c r="K85" s="18" t="str">
        <f t="shared" si="7"/>
        <v/>
      </c>
      <c r="L85" s="17" t="str">
        <f t="shared" si="8"/>
        <v/>
      </c>
      <c r="M85" s="15"/>
      <c r="N85" s="16"/>
      <c r="O85" s="19"/>
      <c r="P85" s="19"/>
      <c r="Q85" s="19"/>
    </row>
    <row r="86" spans="1:17">
      <c r="A86" s="12"/>
      <c r="B86" s="13"/>
      <c r="C86" s="13"/>
      <c r="D86" s="19"/>
      <c r="E86" s="19"/>
      <c r="F86" s="14"/>
      <c r="G86" s="14"/>
      <c r="H86" s="13"/>
      <c r="I86" s="17" t="str">
        <f t="shared" si="6"/>
        <v/>
      </c>
      <c r="J86" s="14"/>
      <c r="K86" s="18" t="str">
        <f t="shared" si="7"/>
        <v/>
      </c>
      <c r="L86" s="17" t="str">
        <f t="shared" si="8"/>
        <v/>
      </c>
      <c r="M86" s="15"/>
      <c r="N86" s="16"/>
      <c r="O86" s="19"/>
      <c r="P86" s="19"/>
      <c r="Q86" s="19"/>
    </row>
    <row r="87" spans="1:17">
      <c r="A87" s="12"/>
      <c r="B87" s="13"/>
      <c r="C87" s="13"/>
      <c r="D87" s="19"/>
      <c r="E87" s="19"/>
      <c r="F87" s="14"/>
      <c r="G87" s="14"/>
      <c r="H87" s="13"/>
      <c r="I87" s="17" t="str">
        <f t="shared" si="6"/>
        <v/>
      </c>
      <c r="J87" s="14"/>
      <c r="K87" s="18" t="str">
        <f t="shared" si="7"/>
        <v/>
      </c>
      <c r="L87" s="17" t="str">
        <f t="shared" si="8"/>
        <v/>
      </c>
      <c r="M87" s="15"/>
      <c r="N87" s="16"/>
      <c r="O87" s="19"/>
      <c r="P87" s="19"/>
      <c r="Q87" s="19"/>
    </row>
    <row r="88" spans="1:17">
      <c r="A88" s="12"/>
      <c r="B88" s="13"/>
      <c r="C88" s="13"/>
      <c r="D88" s="19"/>
      <c r="E88" s="19"/>
      <c r="F88" s="14"/>
      <c r="G88" s="14"/>
      <c r="H88" s="13"/>
      <c r="I88" s="17" t="str">
        <f t="shared" si="6"/>
        <v/>
      </c>
      <c r="J88" s="14"/>
      <c r="K88" s="18" t="str">
        <f t="shared" si="7"/>
        <v/>
      </c>
      <c r="L88" s="17" t="str">
        <f t="shared" si="8"/>
        <v/>
      </c>
      <c r="M88" s="15"/>
      <c r="N88" s="16"/>
      <c r="O88" s="19"/>
      <c r="P88" s="19"/>
      <c r="Q88" s="19"/>
    </row>
    <row r="89" spans="1:17">
      <c r="A89" s="12"/>
      <c r="B89" s="13"/>
      <c r="C89" s="13"/>
      <c r="D89" s="19"/>
      <c r="E89" s="19"/>
      <c r="F89" s="14"/>
      <c r="G89" s="14"/>
      <c r="H89" s="13"/>
      <c r="I89" s="17" t="str">
        <f t="shared" si="6"/>
        <v/>
      </c>
      <c r="J89" s="14"/>
      <c r="K89" s="18" t="str">
        <f t="shared" si="7"/>
        <v/>
      </c>
      <c r="L89" s="17" t="str">
        <f t="shared" si="8"/>
        <v/>
      </c>
      <c r="M89" s="15"/>
      <c r="N89" s="16"/>
      <c r="O89" s="19"/>
      <c r="P89" s="19"/>
      <c r="Q89" s="19"/>
    </row>
    <row r="90" spans="1:17">
      <c r="A90" s="12"/>
      <c r="B90" s="13"/>
      <c r="C90" s="13"/>
      <c r="D90" s="19"/>
      <c r="E90" s="19"/>
      <c r="F90" s="14"/>
      <c r="G90" s="14"/>
      <c r="H90" s="13"/>
      <c r="I90" s="17" t="str">
        <f t="shared" si="6"/>
        <v/>
      </c>
      <c r="J90" s="14"/>
      <c r="K90" s="18" t="str">
        <f t="shared" si="7"/>
        <v/>
      </c>
      <c r="L90" s="17" t="str">
        <f t="shared" si="8"/>
        <v/>
      </c>
      <c r="M90" s="15"/>
      <c r="N90" s="16"/>
      <c r="O90" s="19"/>
      <c r="P90" s="19"/>
      <c r="Q90" s="19"/>
    </row>
    <row r="91" spans="1:17">
      <c r="A91" s="12"/>
      <c r="B91" s="13"/>
      <c r="C91" s="13"/>
      <c r="D91" s="19"/>
      <c r="E91" s="19"/>
      <c r="F91" s="14"/>
      <c r="G91" s="14"/>
      <c r="H91" s="13"/>
      <c r="I91" s="17" t="str">
        <f t="shared" si="6"/>
        <v/>
      </c>
      <c r="J91" s="14"/>
      <c r="K91" s="18" t="str">
        <f t="shared" si="7"/>
        <v/>
      </c>
      <c r="L91" s="17" t="str">
        <f t="shared" si="8"/>
        <v/>
      </c>
      <c r="M91" s="15"/>
      <c r="N91" s="16"/>
      <c r="O91" s="19"/>
      <c r="P91" s="19"/>
      <c r="Q91" s="19"/>
    </row>
    <row r="92" spans="1:17">
      <c r="A92" s="12"/>
      <c r="B92" s="13"/>
      <c r="C92" s="13"/>
      <c r="D92" s="19"/>
      <c r="E92" s="19"/>
      <c r="F92" s="14"/>
      <c r="G92" s="14"/>
      <c r="H92" s="13"/>
      <c r="I92" s="17" t="str">
        <f t="shared" si="6"/>
        <v/>
      </c>
      <c r="J92" s="14"/>
      <c r="K92" s="18" t="str">
        <f t="shared" si="7"/>
        <v/>
      </c>
      <c r="L92" s="17" t="str">
        <f t="shared" si="8"/>
        <v/>
      </c>
      <c r="M92" s="15"/>
      <c r="N92" s="16"/>
      <c r="O92" s="19"/>
      <c r="P92" s="19"/>
      <c r="Q92" s="19"/>
    </row>
    <row r="93" spans="1:17">
      <c r="A93" s="12"/>
      <c r="B93" s="13"/>
      <c r="C93" s="13"/>
      <c r="D93" s="19"/>
      <c r="E93" s="19"/>
      <c r="F93" s="14"/>
      <c r="G93" s="14"/>
      <c r="H93" s="13"/>
      <c r="I93" s="17" t="str">
        <f t="shared" si="6"/>
        <v/>
      </c>
      <c r="J93" s="14"/>
      <c r="K93" s="18" t="str">
        <f t="shared" si="7"/>
        <v/>
      </c>
      <c r="L93" s="17" t="str">
        <f t="shared" si="8"/>
        <v/>
      </c>
      <c r="M93" s="15"/>
      <c r="N93" s="16"/>
      <c r="O93" s="19"/>
      <c r="P93" s="19"/>
      <c r="Q93" s="19"/>
    </row>
    <row r="94" spans="1:17">
      <c r="A94" s="12"/>
      <c r="B94" s="13"/>
      <c r="C94" s="13"/>
      <c r="D94" s="19"/>
      <c r="E94" s="19"/>
      <c r="F94" s="14"/>
      <c r="G94" s="14"/>
      <c r="H94" s="13"/>
      <c r="I94" s="17" t="str">
        <f t="shared" si="6"/>
        <v/>
      </c>
      <c r="J94" s="14"/>
      <c r="K94" s="18" t="str">
        <f t="shared" si="7"/>
        <v/>
      </c>
      <c r="L94" s="17" t="str">
        <f t="shared" si="8"/>
        <v/>
      </c>
      <c r="M94" s="15"/>
      <c r="N94" s="16"/>
      <c r="O94" s="19"/>
      <c r="P94" s="19"/>
      <c r="Q94" s="19"/>
    </row>
    <row r="95" spans="1:17">
      <c r="A95" s="12"/>
      <c r="B95" s="13"/>
      <c r="C95" s="13"/>
      <c r="D95" s="19"/>
      <c r="E95" s="19"/>
      <c r="F95" s="14"/>
      <c r="G95" s="14"/>
      <c r="H95" s="13"/>
      <c r="I95" s="17" t="str">
        <f t="shared" si="6"/>
        <v/>
      </c>
      <c r="J95" s="14"/>
      <c r="K95" s="18" t="str">
        <f t="shared" si="7"/>
        <v/>
      </c>
      <c r="L95" s="17" t="str">
        <f t="shared" si="8"/>
        <v/>
      </c>
      <c r="M95" s="15"/>
      <c r="N95" s="16"/>
      <c r="O95" s="19"/>
      <c r="P95" s="19"/>
      <c r="Q95" s="19"/>
    </row>
    <row r="96" spans="1:17">
      <c r="A96" s="12"/>
      <c r="B96" s="13"/>
      <c r="C96" s="13"/>
      <c r="D96" s="19"/>
      <c r="E96" s="19"/>
      <c r="F96" s="14"/>
      <c r="G96" s="14"/>
      <c r="H96" s="13"/>
      <c r="I96" s="17" t="str">
        <f t="shared" si="6"/>
        <v/>
      </c>
      <c r="J96" s="14"/>
      <c r="K96" s="18" t="str">
        <f t="shared" si="7"/>
        <v/>
      </c>
      <c r="L96" s="17" t="str">
        <f t="shared" si="8"/>
        <v/>
      </c>
      <c r="M96" s="15"/>
      <c r="N96" s="16"/>
      <c r="O96" s="19"/>
      <c r="P96" s="19"/>
      <c r="Q96" s="19"/>
    </row>
    <row r="97" spans="1:17">
      <c r="A97" s="12"/>
      <c r="B97" s="13"/>
      <c r="C97" s="13"/>
      <c r="D97" s="19"/>
      <c r="E97" s="19"/>
      <c r="F97" s="14"/>
      <c r="G97" s="14"/>
      <c r="H97" s="13"/>
      <c r="I97" s="17" t="str">
        <f t="shared" si="6"/>
        <v/>
      </c>
      <c r="J97" s="14"/>
      <c r="K97" s="18" t="str">
        <f t="shared" si="7"/>
        <v/>
      </c>
      <c r="L97" s="17" t="str">
        <f t="shared" si="8"/>
        <v/>
      </c>
      <c r="M97" s="15"/>
      <c r="N97" s="16"/>
      <c r="O97" s="19"/>
      <c r="P97" s="19"/>
      <c r="Q97" s="19"/>
    </row>
    <row r="98" spans="1:17">
      <c r="A98" s="12"/>
      <c r="B98" s="13"/>
      <c r="C98" s="13"/>
      <c r="D98" s="19"/>
      <c r="E98" s="19"/>
      <c r="F98" s="14"/>
      <c r="G98" s="14"/>
      <c r="H98" s="13"/>
      <c r="I98" s="17" t="str">
        <f t="shared" si="6"/>
        <v/>
      </c>
      <c r="J98" s="14"/>
      <c r="K98" s="18" t="str">
        <f t="shared" si="7"/>
        <v/>
      </c>
      <c r="L98" s="17" t="str">
        <f t="shared" si="8"/>
        <v/>
      </c>
      <c r="M98" s="15"/>
      <c r="N98" s="16"/>
      <c r="O98" s="19"/>
      <c r="P98" s="19"/>
      <c r="Q98" s="19"/>
    </row>
    <row r="99" spans="1:17">
      <c r="A99" s="12"/>
      <c r="B99" s="13"/>
      <c r="C99" s="13"/>
      <c r="D99" s="19"/>
      <c r="E99" s="19"/>
      <c r="F99" s="14"/>
      <c r="G99" s="14"/>
      <c r="H99" s="13"/>
      <c r="I99" s="17" t="str">
        <f t="shared" si="6"/>
        <v/>
      </c>
      <c r="J99" s="14"/>
      <c r="K99" s="18" t="str">
        <f t="shared" si="7"/>
        <v/>
      </c>
      <c r="L99" s="17" t="str">
        <f t="shared" si="8"/>
        <v/>
      </c>
      <c r="M99" s="15"/>
      <c r="N99" s="16"/>
      <c r="O99" s="19"/>
      <c r="P99" s="19"/>
      <c r="Q99" s="19"/>
    </row>
    <row r="100" spans="1:17">
      <c r="A100" s="12"/>
      <c r="B100" s="13"/>
      <c r="C100" s="13"/>
      <c r="D100" s="19"/>
      <c r="E100" s="19"/>
      <c r="F100" s="14"/>
      <c r="G100" s="14"/>
      <c r="H100" s="13"/>
      <c r="I100" s="17" t="str">
        <f t="shared" si="6"/>
        <v/>
      </c>
      <c r="J100" s="14"/>
      <c r="K100" s="18" t="str">
        <f t="shared" si="7"/>
        <v/>
      </c>
      <c r="L100" s="17" t="str">
        <f t="shared" si="8"/>
        <v/>
      </c>
      <c r="M100" s="15"/>
      <c r="N100" s="16"/>
      <c r="O100" s="19"/>
      <c r="P100" s="19"/>
      <c r="Q100" s="19"/>
    </row>
    <row r="101" spans="1:17">
      <c r="A101" s="12"/>
      <c r="B101" s="13"/>
      <c r="C101" s="13"/>
      <c r="D101" s="19"/>
      <c r="E101" s="19"/>
      <c r="F101" s="14"/>
      <c r="G101" s="14"/>
      <c r="H101" s="13"/>
      <c r="I101" s="17" t="str">
        <f t="shared" si="6"/>
        <v/>
      </c>
      <c r="J101" s="14"/>
      <c r="K101" s="18" t="str">
        <f t="shared" si="7"/>
        <v/>
      </c>
      <c r="L101" s="17" t="str">
        <f t="shared" si="8"/>
        <v/>
      </c>
      <c r="M101" s="15"/>
      <c r="N101" s="16"/>
      <c r="O101" s="19"/>
      <c r="P101" s="19"/>
      <c r="Q101" s="19"/>
    </row>
    <row r="102" spans="1:17">
      <c r="A102" s="12"/>
      <c r="B102" s="13"/>
      <c r="C102" s="13"/>
      <c r="D102" s="19"/>
      <c r="E102" s="19"/>
      <c r="F102" s="14"/>
      <c r="G102" s="14"/>
      <c r="H102" s="13"/>
      <c r="I102" s="17" t="str">
        <f t="shared" si="6"/>
        <v/>
      </c>
      <c r="J102" s="14"/>
      <c r="K102" s="18" t="str">
        <f t="shared" si="7"/>
        <v/>
      </c>
      <c r="L102" s="17" t="str">
        <f t="shared" si="8"/>
        <v/>
      </c>
      <c r="M102" s="15"/>
      <c r="N102" s="16"/>
      <c r="O102" s="19"/>
      <c r="P102" s="19"/>
      <c r="Q102" s="19"/>
    </row>
    <row r="103" spans="1:17">
      <c r="A103" s="12"/>
      <c r="B103" s="13"/>
      <c r="C103" s="13"/>
      <c r="D103" s="19"/>
      <c r="E103" s="19"/>
      <c r="F103" s="14"/>
      <c r="G103" s="14"/>
      <c r="H103" s="13"/>
      <c r="I103" s="17" t="str">
        <f t="shared" si="6"/>
        <v/>
      </c>
      <c r="J103" s="14"/>
      <c r="K103" s="18" t="str">
        <f t="shared" si="7"/>
        <v/>
      </c>
      <c r="L103" s="17" t="str">
        <f t="shared" si="8"/>
        <v/>
      </c>
      <c r="M103" s="15"/>
      <c r="N103" s="16"/>
      <c r="O103" s="19"/>
      <c r="P103" s="19"/>
      <c r="Q103" s="19"/>
    </row>
    <row r="104" spans="1:17">
      <c r="A104" s="12"/>
      <c r="B104" s="13"/>
      <c r="C104" s="13"/>
      <c r="D104" s="19"/>
      <c r="E104" s="19"/>
      <c r="F104" s="14"/>
      <c r="G104" s="14"/>
      <c r="H104" s="13"/>
      <c r="I104" s="17" t="str">
        <f t="shared" si="6"/>
        <v/>
      </c>
      <c r="J104" s="14"/>
      <c r="K104" s="18" t="str">
        <f t="shared" si="7"/>
        <v/>
      </c>
      <c r="L104" s="17" t="str">
        <f t="shared" si="8"/>
        <v/>
      </c>
      <c r="M104" s="15"/>
      <c r="N104" s="16"/>
      <c r="O104" s="19"/>
      <c r="P104" s="19"/>
      <c r="Q104" s="19"/>
    </row>
    <row r="105" spans="1:17">
      <c r="A105" s="12"/>
      <c r="B105" s="13"/>
      <c r="C105" s="13"/>
      <c r="D105" s="19"/>
      <c r="E105" s="19"/>
      <c r="F105" s="14"/>
      <c r="G105" s="14"/>
      <c r="H105" s="13"/>
      <c r="I105" s="17" t="str">
        <f t="shared" si="6"/>
        <v/>
      </c>
      <c r="J105" s="14"/>
      <c r="K105" s="18" t="str">
        <f t="shared" si="7"/>
        <v/>
      </c>
      <c r="L105" s="17" t="str">
        <f t="shared" si="8"/>
        <v/>
      </c>
      <c r="M105" s="15"/>
      <c r="N105" s="16"/>
      <c r="O105" s="19"/>
      <c r="P105" s="19"/>
      <c r="Q105" s="19"/>
    </row>
    <row r="106" spans="1:17">
      <c r="A106" s="12"/>
      <c r="B106" s="13"/>
      <c r="C106" s="13"/>
      <c r="D106" s="19"/>
      <c r="E106" s="19"/>
      <c r="F106" s="14"/>
      <c r="G106" s="14"/>
      <c r="H106" s="13"/>
      <c r="I106" s="17" t="str">
        <f t="shared" si="6"/>
        <v/>
      </c>
      <c r="J106" s="14"/>
      <c r="K106" s="18" t="str">
        <f t="shared" ref="K106:K137" si="9">IF(G106="","",G106-J106)</f>
        <v/>
      </c>
      <c r="L106" s="17" t="str">
        <f t="shared" si="8"/>
        <v/>
      </c>
      <c r="M106" s="15"/>
      <c r="N106" s="16"/>
      <c r="O106" s="19"/>
      <c r="P106" s="19"/>
      <c r="Q106" s="19"/>
    </row>
    <row r="107" spans="1:17">
      <c r="A107" s="12"/>
      <c r="B107" s="13"/>
      <c r="C107" s="13"/>
      <c r="D107" s="19"/>
      <c r="E107" s="19"/>
      <c r="F107" s="14"/>
      <c r="G107" s="14"/>
      <c r="H107" s="13"/>
      <c r="I107" s="17" t="str">
        <f t="shared" si="6"/>
        <v/>
      </c>
      <c r="J107" s="14"/>
      <c r="K107" s="18" t="str">
        <f t="shared" si="9"/>
        <v/>
      </c>
      <c r="L107" s="17" t="str">
        <f t="shared" si="8"/>
        <v/>
      </c>
      <c r="M107" s="15"/>
      <c r="N107" s="16"/>
      <c r="O107" s="19"/>
      <c r="P107" s="19"/>
      <c r="Q107" s="19"/>
    </row>
    <row r="108" spans="1:17">
      <c r="A108" s="12"/>
      <c r="B108" s="13"/>
      <c r="C108" s="13"/>
      <c r="D108" s="19"/>
      <c r="E108" s="19"/>
      <c r="F108" s="14"/>
      <c r="G108" s="14"/>
      <c r="H108" s="13"/>
      <c r="I108" s="17" t="str">
        <f t="shared" si="6"/>
        <v/>
      </c>
      <c r="J108" s="14"/>
      <c r="K108" s="18" t="str">
        <f t="shared" si="9"/>
        <v/>
      </c>
      <c r="L108" s="17" t="str">
        <f t="shared" si="8"/>
        <v/>
      </c>
      <c r="M108" s="15"/>
      <c r="N108" s="16"/>
      <c r="O108" s="19"/>
      <c r="P108" s="19"/>
      <c r="Q108" s="19"/>
    </row>
    <row r="109" spans="1:17">
      <c r="A109" s="12"/>
      <c r="B109" s="13"/>
      <c r="C109" s="13"/>
      <c r="D109" s="19"/>
      <c r="E109" s="19"/>
      <c r="F109" s="14"/>
      <c r="G109" s="14"/>
      <c r="H109" s="13"/>
      <c r="I109" s="17" t="str">
        <f t="shared" si="6"/>
        <v/>
      </c>
      <c r="J109" s="14"/>
      <c r="K109" s="18" t="str">
        <f t="shared" si="9"/>
        <v/>
      </c>
      <c r="L109" s="17" t="str">
        <f t="shared" si="8"/>
        <v/>
      </c>
      <c r="M109" s="15"/>
      <c r="N109" s="16"/>
      <c r="O109" s="19"/>
      <c r="P109" s="19"/>
      <c r="Q109" s="19"/>
    </row>
  </sheetData>
  <mergeCells count="2">
    <mergeCell ref="A1:Q1"/>
    <mergeCell ref="A2:Q2"/>
  </mergeCells>
  <conditionalFormatting sqref="I10:I109">
    <cfRule type="expression" dxfId="6" priority="1">
      <formula>I10&lt;1</formula>
    </cfRule>
    <cfRule type="expression" dxfId="5" priority="2">
      <formula>I10&gt;=1</formula>
    </cfRule>
  </conditionalFormatting>
  <conditionalFormatting sqref="L10:L109">
    <cfRule type="expression" dxfId="4" priority="3">
      <formula>L10&gt;0.03</formula>
    </cfRule>
  </conditionalFormatting>
  <conditionalFormatting sqref="P10:P109">
    <cfRule type="expression" dxfId="3" priority="4">
      <formula>P10="В работе"</formula>
    </cfRule>
    <cfRule type="expression" dxfId="2" priority="5">
      <formula>P10="Завершено"</formula>
    </cfRule>
  </conditionalFormatting>
  <dataValidations count="3">
    <dataValidation type="list" sqref="B10:B109" xr:uid="{00000000-0002-0000-0000-000000000000}">
      <formula1>"1-я,2-я,3-я,Ночная"</formula1>
    </dataValidation>
    <dataValidation type="list" sqref="H10:H109" xr:uid="{00000000-0002-0000-0000-000002000000}">
      <formula1>"шт.,кг,л,м,м²,м³"</formula1>
    </dataValidation>
    <dataValidation type="list" sqref="P10:P109" xr:uid="{00000000-0002-0000-0000-000003000000}">
      <formula1>"План,В работе,Завершено,Приостановлено"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1000000}">
          <x14:formula1>
            <xm:f>Справочник!$A$4:$A$10</xm:f>
          </x14:formula1>
          <xm:sqref>C10:C109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workbookViewId="0">
      <selection sqref="A1:H1"/>
    </sheetView>
  </sheetViews>
  <sheetFormatPr defaultRowHeight="14"/>
  <cols>
    <col min="1" max="1" width="18" customWidth="1"/>
    <col min="2" max="3" width="14" customWidth="1"/>
    <col min="4" max="4" width="15" customWidth="1"/>
    <col min="5" max="6" width="14" customWidth="1"/>
    <col min="7" max="7" width="18" customWidth="1"/>
    <col min="8" max="8" width="4" customWidth="1"/>
  </cols>
  <sheetData>
    <row r="1" spans="1:8" ht="25">
      <c r="A1" s="30" t="s">
        <v>49</v>
      </c>
      <c r="B1" s="30"/>
      <c r="C1" s="30"/>
      <c r="D1" s="30"/>
      <c r="E1" s="30"/>
      <c r="F1" s="30"/>
      <c r="G1" s="30"/>
      <c r="H1" s="30"/>
    </row>
    <row r="2" spans="1:8" ht="14.5">
      <c r="A2" s="29" t="s">
        <v>50</v>
      </c>
      <c r="B2" s="29"/>
      <c r="C2" s="29"/>
      <c r="D2" s="29"/>
      <c r="E2" s="29"/>
      <c r="F2" s="29"/>
      <c r="G2" s="29"/>
      <c r="H2" s="29"/>
    </row>
    <row r="4" spans="1:8">
      <c r="A4" s="1" t="s">
        <v>51</v>
      </c>
      <c r="B4" s="1" t="s">
        <v>52</v>
      </c>
    </row>
    <row r="5" spans="1:8">
      <c r="A5" s="20" t="s">
        <v>53</v>
      </c>
      <c r="B5" s="21">
        <f>COUNT('Производственный отчет'!A10:A109)</f>
        <v>8</v>
      </c>
    </row>
    <row r="6" spans="1:8">
      <c r="A6" s="20" t="s">
        <v>13</v>
      </c>
      <c r="B6" s="22">
        <f>SUM('Производственный отчет'!F10:F109)</f>
        <v>8750</v>
      </c>
    </row>
    <row r="7" spans="1:8">
      <c r="A7" s="20" t="s">
        <v>14</v>
      </c>
      <c r="B7" s="22">
        <f>SUM('Производственный отчет'!G10:G109)</f>
        <v>8615</v>
      </c>
    </row>
    <row r="8" spans="1:8">
      <c r="A8" s="20" t="s">
        <v>54</v>
      </c>
      <c r="B8" s="23">
        <f>IF(B6=0,0,B7/B6)</f>
        <v>0.98457142857142854</v>
      </c>
    </row>
    <row r="9" spans="1:8">
      <c r="A9" s="20" t="s">
        <v>17</v>
      </c>
      <c r="B9" s="22">
        <f>SUM('Производственный отчет'!J10:J109)</f>
        <v>110</v>
      </c>
    </row>
    <row r="10" spans="1:8">
      <c r="A10" s="20" t="s">
        <v>20</v>
      </c>
      <c r="B10" s="24">
        <f>SUM('Производственный отчет'!M10:M109)</f>
        <v>7</v>
      </c>
    </row>
    <row r="13" spans="1:8">
      <c r="A13" s="25" t="s">
        <v>8</v>
      </c>
      <c r="B13" s="25" t="s">
        <v>13</v>
      </c>
      <c r="C13" s="25" t="s">
        <v>14</v>
      </c>
      <c r="D13" s="25" t="s">
        <v>16</v>
      </c>
      <c r="E13" s="25" t="s">
        <v>17</v>
      </c>
      <c r="F13" s="25" t="s">
        <v>20</v>
      </c>
      <c r="G13" s="25" t="s">
        <v>23</v>
      </c>
    </row>
    <row r="14" spans="1:8">
      <c r="A14" s="12">
        <v>46266</v>
      </c>
      <c r="B14" s="9">
        <f>SUMIF('Производственный отчет'!$A$10:$A$109,A14,'Производственный отчет'!$F$10:$F$109)</f>
        <v>2500</v>
      </c>
      <c r="C14" s="9">
        <f>SUMIF('Производственный отчет'!$A$10:$A$109,A14,'Производственный отчет'!$G$10:$G$109)</f>
        <v>2505</v>
      </c>
      <c r="D14" s="10">
        <f t="shared" ref="D14:D20" si="0">IF(B14=0,0,C14/B14)</f>
        <v>1.002</v>
      </c>
      <c r="E14" s="9">
        <f>SUMIF('Производственный отчет'!$A$10:$A$109,A14,'Производственный отчет'!$J$10:$J$109)</f>
        <v>30</v>
      </c>
      <c r="F14" s="11">
        <f>SUMIF('Производственный отчет'!$A$10:$A$109,A14,'Производственный отчет'!$M$10:$M$109)</f>
        <v>1.2000000000000002</v>
      </c>
      <c r="G14" s="20" t="str">
        <f t="shared" ref="G14:G20" si="1">IF(B14=0,"Нет данных",IF(C14&gt;=B14,"План выполнен","Ниже плана"))</f>
        <v>План выполнен</v>
      </c>
    </row>
    <row r="15" spans="1:8">
      <c r="A15" s="12">
        <v>46267</v>
      </c>
      <c r="B15" s="9">
        <f>SUMIF('Производственный отчет'!$A$10:$A$109,A15,'Производственный отчет'!$F$10:$F$109)</f>
        <v>1850</v>
      </c>
      <c r="C15" s="9">
        <f>SUMIF('Производственный отчет'!$A$10:$A$109,A15,'Производственный отчет'!$G$10:$G$109)</f>
        <v>1810</v>
      </c>
      <c r="D15" s="10">
        <f t="shared" si="0"/>
        <v>0.97837837837837838</v>
      </c>
      <c r="E15" s="9">
        <f>SUMIF('Производственный отчет'!$A$10:$A$109,A15,'Производственный отчет'!$J$10:$J$109)</f>
        <v>16</v>
      </c>
      <c r="F15" s="11">
        <f>SUMIF('Производственный отчет'!$A$10:$A$109,A15,'Производственный отчет'!$M$10:$M$109)</f>
        <v>1.7</v>
      </c>
      <c r="G15" s="20" t="str">
        <f t="shared" si="1"/>
        <v>Ниже плана</v>
      </c>
    </row>
    <row r="16" spans="1:8">
      <c r="A16" s="12">
        <v>46268</v>
      </c>
      <c r="B16" s="9">
        <f>SUMIF('Производственный отчет'!$A$10:$A$109,A16,'Производственный отчет'!$F$10:$F$109)</f>
        <v>3000</v>
      </c>
      <c r="C16" s="9">
        <f>SUMIF('Производственный отчет'!$A$10:$A$109,A16,'Производственный отчет'!$G$10:$G$109)</f>
        <v>2970</v>
      </c>
      <c r="D16" s="10">
        <f t="shared" si="0"/>
        <v>0.99</v>
      </c>
      <c r="E16" s="9">
        <f>SUMIF('Производственный отчет'!$A$10:$A$109,A16,'Производственный отчет'!$J$10:$J$109)</f>
        <v>31</v>
      </c>
      <c r="F16" s="11">
        <f>SUMIF('Производственный отчет'!$A$10:$A$109,A16,'Производственный отчет'!$M$10:$M$109)</f>
        <v>1</v>
      </c>
      <c r="G16" s="20" t="str">
        <f t="shared" si="1"/>
        <v>Ниже плана</v>
      </c>
    </row>
    <row r="17" spans="1:7">
      <c r="A17" s="12">
        <v>46269</v>
      </c>
      <c r="B17" s="9">
        <f>SUMIF('Производственный отчет'!$A$10:$A$109,A17,'Производственный отчет'!$F$10:$F$109)</f>
        <v>1400</v>
      </c>
      <c r="C17" s="9">
        <f>SUMIF('Производственный отчет'!$A$10:$A$109,A17,'Производственный отчет'!$G$10:$G$109)</f>
        <v>1330</v>
      </c>
      <c r="D17" s="10">
        <f t="shared" si="0"/>
        <v>0.95</v>
      </c>
      <c r="E17" s="9">
        <f>SUMIF('Производственный отчет'!$A$10:$A$109,A17,'Производственный отчет'!$J$10:$J$109)</f>
        <v>33</v>
      </c>
      <c r="F17" s="11">
        <f>SUMIF('Производственный отчет'!$A$10:$A$109,A17,'Производственный отчет'!$M$10:$M$109)</f>
        <v>3.1</v>
      </c>
      <c r="G17" s="20" t="str">
        <f t="shared" si="1"/>
        <v>Ниже плана</v>
      </c>
    </row>
    <row r="18" spans="1:7">
      <c r="A18" s="12">
        <v>46270</v>
      </c>
      <c r="B18" s="9">
        <f>SUMIF('Производственный отчет'!$A$10:$A$109,A18,'Производственный отчет'!$F$10:$F$109)</f>
        <v>0</v>
      </c>
      <c r="C18" s="9">
        <f>SUMIF('Производственный отчет'!$A$10:$A$109,A18,'Производственный отчет'!$G$10:$G$109)</f>
        <v>0</v>
      </c>
      <c r="D18" s="10">
        <f t="shared" si="0"/>
        <v>0</v>
      </c>
      <c r="E18" s="9">
        <f>SUMIF('Производственный отчет'!$A$10:$A$109,A18,'Производственный отчет'!$J$10:$J$109)</f>
        <v>0</v>
      </c>
      <c r="F18" s="11">
        <f>SUMIF('Производственный отчет'!$A$10:$A$109,A18,'Производственный отчет'!$M$10:$M$109)</f>
        <v>0</v>
      </c>
      <c r="G18" s="20" t="str">
        <f t="shared" si="1"/>
        <v>Нет данных</v>
      </c>
    </row>
    <row r="19" spans="1:7">
      <c r="A19" s="12">
        <v>46271</v>
      </c>
      <c r="B19" s="9">
        <f>SUMIF('Производственный отчет'!$A$10:$A$109,A19,'Производственный отчет'!$F$10:$F$109)</f>
        <v>0</v>
      </c>
      <c r="C19" s="9">
        <f>SUMIF('Производственный отчет'!$A$10:$A$109,A19,'Производственный отчет'!$G$10:$G$109)</f>
        <v>0</v>
      </c>
      <c r="D19" s="10">
        <f t="shared" si="0"/>
        <v>0</v>
      </c>
      <c r="E19" s="9">
        <f>SUMIF('Производственный отчет'!$A$10:$A$109,A19,'Производственный отчет'!$J$10:$J$109)</f>
        <v>0</v>
      </c>
      <c r="F19" s="11">
        <f>SUMIF('Производственный отчет'!$A$10:$A$109,A19,'Производственный отчет'!$M$10:$M$109)</f>
        <v>0</v>
      </c>
      <c r="G19" s="20" t="str">
        <f t="shared" si="1"/>
        <v>Нет данных</v>
      </c>
    </row>
    <row r="20" spans="1:7">
      <c r="A20" s="12">
        <v>46272</v>
      </c>
      <c r="B20" s="9">
        <f>SUMIF('Производственный отчет'!$A$10:$A$109,A20,'Производственный отчет'!$F$10:$F$109)</f>
        <v>0</v>
      </c>
      <c r="C20" s="9">
        <f>SUMIF('Производственный отчет'!$A$10:$A$109,A20,'Производственный отчет'!$G$10:$G$109)</f>
        <v>0</v>
      </c>
      <c r="D20" s="10">
        <f t="shared" si="0"/>
        <v>0</v>
      </c>
      <c r="E20" s="9">
        <f>SUMIF('Производственный отчет'!$A$10:$A$109,A20,'Производственный отчет'!$J$10:$J$109)</f>
        <v>0</v>
      </c>
      <c r="F20" s="11">
        <f>SUMIF('Производственный отчет'!$A$10:$A$109,A20,'Производственный отчет'!$M$10:$M$109)</f>
        <v>0</v>
      </c>
      <c r="G20" s="20" t="str">
        <f t="shared" si="1"/>
        <v>Нет данных</v>
      </c>
    </row>
    <row r="23" spans="1:7">
      <c r="A23" s="25" t="s">
        <v>11</v>
      </c>
      <c r="B23" s="25" t="s">
        <v>13</v>
      </c>
      <c r="C23" s="25" t="s">
        <v>14</v>
      </c>
      <c r="D23" s="25" t="s">
        <v>16</v>
      </c>
      <c r="E23" s="25" t="s">
        <v>17</v>
      </c>
    </row>
    <row r="24" spans="1:7">
      <c r="A24" s="20" t="s">
        <v>27</v>
      </c>
      <c r="B24" s="9">
        <f>SUMIF('Производственный отчет'!$D$10:$D$109,A24,'Производственный отчет'!$F$10:$F$109)</f>
        <v>2500</v>
      </c>
      <c r="C24" s="9">
        <f>SUMIF('Производственный отчет'!$D$10:$D$109,A24,'Производственный отчет'!$G$10:$G$109)</f>
        <v>2505</v>
      </c>
      <c r="D24" s="10">
        <f>IF(B24=0,0,C24/B24)</f>
        <v>1.002</v>
      </c>
      <c r="E24" s="9">
        <f>SUMIF('Производственный отчет'!$D$10:$D$109,A24,'Производственный отчет'!$J$10:$J$109)</f>
        <v>30</v>
      </c>
    </row>
    <row r="25" spans="1:7">
      <c r="A25" s="20" t="s">
        <v>36</v>
      </c>
      <c r="B25" s="9">
        <f>SUMIF('Производственный отчет'!$D$10:$D$109,A25,'Производственный отчет'!$F$10:$F$109)</f>
        <v>1850</v>
      </c>
      <c r="C25" s="9">
        <f>SUMIF('Производственный отчет'!$D$10:$D$109,A25,'Производственный отчет'!$G$10:$G$109)</f>
        <v>1810</v>
      </c>
      <c r="D25" s="10">
        <f>IF(B25=0,0,C25/B25)</f>
        <v>0.97837837837837838</v>
      </c>
      <c r="E25" s="9">
        <f>SUMIF('Производственный отчет'!$D$10:$D$109,A25,'Производственный отчет'!$J$10:$J$109)</f>
        <v>16</v>
      </c>
    </row>
    <row r="26" spans="1:7">
      <c r="A26" s="20" t="s">
        <v>41</v>
      </c>
      <c r="B26" s="9">
        <f>SUMIF('Производственный отчет'!$D$10:$D$109,A26,'Производственный отчет'!$F$10:$F$109)</f>
        <v>3000</v>
      </c>
      <c r="C26" s="9">
        <f>SUMIF('Производственный отчет'!$D$10:$D$109,A26,'Производственный отчет'!$G$10:$G$109)</f>
        <v>2970</v>
      </c>
      <c r="D26" s="10">
        <f>IF(B26=0,0,C26/B26)</f>
        <v>0.99</v>
      </c>
      <c r="E26" s="9">
        <f>SUMIF('Производственный отчет'!$D$10:$D$109,A26,'Производственный отчет'!$J$10:$J$109)</f>
        <v>31</v>
      </c>
    </row>
    <row r="27" spans="1:7">
      <c r="A27" s="20" t="s">
        <v>44</v>
      </c>
      <c r="B27" s="9">
        <f>SUMIF('Производственный отчет'!$D$10:$D$109,A27,'Производственный отчет'!$F$10:$F$109)</f>
        <v>1400</v>
      </c>
      <c r="C27" s="9">
        <f>SUMIF('Производственный отчет'!$D$10:$D$109,A27,'Производственный отчет'!$G$10:$G$109)</f>
        <v>1330</v>
      </c>
      <c r="D27" s="10">
        <f>IF(B27=0,0,C27/B27)</f>
        <v>0.95</v>
      </c>
      <c r="E27" s="9">
        <f>SUMIF('Производственный отчет'!$D$10:$D$109,A27,'Производственный отчет'!$J$10:$J$109)</f>
        <v>33</v>
      </c>
    </row>
    <row r="28" spans="1:7">
      <c r="A28" s="20" t="s">
        <v>55</v>
      </c>
      <c r="B28" s="9">
        <f>SUMIF('Производственный отчет'!$D$10:$D$109,A28,'Производственный отчет'!$F$10:$F$109)</f>
        <v>0</v>
      </c>
      <c r="C28" s="9">
        <f>SUMIF('Производственный отчет'!$D$10:$D$109,A28,'Производственный отчет'!$G$10:$G$109)</f>
        <v>0</v>
      </c>
      <c r="D28" s="10">
        <f>IF(B28=0,0,C28/B28)</f>
        <v>0</v>
      </c>
      <c r="E28" s="9">
        <f>SUMIF('Производственный отчет'!$D$10:$D$109,A28,'Производственный отчет'!$J$10:$J$109)</f>
        <v>0</v>
      </c>
    </row>
  </sheetData>
  <mergeCells count="2">
    <mergeCell ref="A1:H1"/>
    <mergeCell ref="A2:H2"/>
  </mergeCells>
  <conditionalFormatting sqref="D14:D20">
    <cfRule type="expression" dxfId="1" priority="1">
      <formula>D14&lt;1</formula>
    </cfRule>
    <cfRule type="expression" dxfId="0" priority="2">
      <formula>D14&gt;=1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workbookViewId="0">
      <selection sqref="A1:J1"/>
    </sheetView>
  </sheetViews>
  <sheetFormatPr defaultRowHeight="14"/>
  <cols>
    <col min="1" max="1" width="12" customWidth="1"/>
    <col min="2" max="2" width="10" customWidth="1"/>
    <col min="3" max="3" width="16" customWidth="1"/>
    <col min="4" max="4" width="18" customWidth="1"/>
    <col min="5" max="5" width="24" customWidth="1"/>
    <col min="6" max="8" width="10" customWidth="1"/>
    <col min="9" max="9" width="20" customWidth="1"/>
    <col min="10" max="10" width="30" customWidth="1"/>
  </cols>
  <sheetData>
    <row r="1" spans="1:10" ht="25">
      <c r="A1" s="30" t="s">
        <v>56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4.5">
      <c r="A2" s="29" t="s">
        <v>57</v>
      </c>
      <c r="B2" s="29"/>
      <c r="C2" s="29"/>
      <c r="D2" s="29"/>
      <c r="E2" s="29"/>
      <c r="F2" s="29"/>
      <c r="G2" s="29"/>
      <c r="H2" s="29"/>
      <c r="I2" s="29"/>
      <c r="J2" s="29"/>
    </row>
    <row r="4" spans="1:10" ht="28">
      <c r="A4" s="7" t="s">
        <v>8</v>
      </c>
      <c r="B4" s="7" t="s">
        <v>9</v>
      </c>
      <c r="C4" s="7" t="s">
        <v>10</v>
      </c>
      <c r="D4" s="7" t="s">
        <v>58</v>
      </c>
      <c r="E4" s="7" t="s">
        <v>59</v>
      </c>
      <c r="F4" s="7" t="s">
        <v>60</v>
      </c>
      <c r="G4" s="7" t="s">
        <v>61</v>
      </c>
      <c r="H4" s="7" t="s">
        <v>62</v>
      </c>
      <c r="I4" s="7" t="s">
        <v>22</v>
      </c>
      <c r="J4" s="7" t="s">
        <v>24</v>
      </c>
    </row>
    <row r="5" spans="1:10">
      <c r="A5" s="12">
        <v>46266</v>
      </c>
      <c r="B5" s="13" t="s">
        <v>25</v>
      </c>
      <c r="C5" s="13" t="s">
        <v>26</v>
      </c>
      <c r="D5" s="13" t="s">
        <v>63</v>
      </c>
      <c r="E5" s="13" t="s">
        <v>64</v>
      </c>
      <c r="F5" s="13" t="s">
        <v>65</v>
      </c>
      <c r="G5" s="13" t="s">
        <v>66</v>
      </c>
      <c r="H5" s="15">
        <v>0.8</v>
      </c>
      <c r="I5" s="13" t="s">
        <v>30</v>
      </c>
      <c r="J5" s="13" t="s">
        <v>67</v>
      </c>
    </row>
    <row r="6" spans="1:10">
      <c r="A6" s="12">
        <v>46267</v>
      </c>
      <c r="B6" s="13" t="s">
        <v>25</v>
      </c>
      <c r="C6" s="13" t="s">
        <v>35</v>
      </c>
      <c r="D6" s="13" t="s">
        <v>68</v>
      </c>
      <c r="E6" s="13" t="s">
        <v>69</v>
      </c>
      <c r="F6" s="13" t="s">
        <v>70</v>
      </c>
      <c r="G6" s="13" t="s">
        <v>71</v>
      </c>
      <c r="H6" s="15">
        <v>1.2</v>
      </c>
      <c r="I6" s="13" t="s">
        <v>38</v>
      </c>
      <c r="J6" s="13" t="s">
        <v>72</v>
      </c>
    </row>
    <row r="7" spans="1:10">
      <c r="A7" s="12">
        <v>46269</v>
      </c>
      <c r="B7" s="13" t="s">
        <v>25</v>
      </c>
      <c r="C7" s="13" t="s">
        <v>43</v>
      </c>
      <c r="D7" s="13" t="s">
        <v>73</v>
      </c>
      <c r="E7" s="13" t="s">
        <v>74</v>
      </c>
      <c r="F7" s="13" t="s">
        <v>75</v>
      </c>
      <c r="G7" s="13" t="s">
        <v>76</v>
      </c>
      <c r="H7" s="15">
        <v>2.1</v>
      </c>
      <c r="I7" s="13" t="s">
        <v>46</v>
      </c>
      <c r="J7" s="13" t="s">
        <v>77</v>
      </c>
    </row>
    <row r="8" spans="1:10">
      <c r="A8" s="12"/>
      <c r="B8" s="13"/>
      <c r="C8" s="13"/>
      <c r="D8" s="13"/>
      <c r="E8" s="13"/>
      <c r="F8" s="13"/>
      <c r="G8" s="13"/>
      <c r="H8" s="15"/>
      <c r="I8" s="13"/>
      <c r="J8" s="13"/>
    </row>
    <row r="9" spans="1:10">
      <c r="A9" s="12"/>
      <c r="B9" s="13"/>
      <c r="C9" s="13"/>
      <c r="D9" s="13"/>
      <c r="E9" s="13"/>
      <c r="F9" s="13"/>
      <c r="G9" s="13"/>
      <c r="H9" s="15"/>
      <c r="I9" s="13"/>
      <c r="J9" s="13"/>
    </row>
    <row r="10" spans="1:10">
      <c r="A10" s="12"/>
      <c r="B10" s="13"/>
      <c r="C10" s="13"/>
      <c r="D10" s="13"/>
      <c r="E10" s="13"/>
      <c r="F10" s="13"/>
      <c r="G10" s="13"/>
      <c r="H10" s="15"/>
      <c r="I10" s="13"/>
      <c r="J10" s="13"/>
    </row>
    <row r="11" spans="1:10">
      <c r="A11" s="12"/>
      <c r="B11" s="13"/>
      <c r="C11" s="13"/>
      <c r="D11" s="13"/>
      <c r="E11" s="13"/>
      <c r="F11" s="13"/>
      <c r="G11" s="13"/>
      <c r="H11" s="15"/>
      <c r="I11" s="13"/>
      <c r="J11" s="13"/>
    </row>
    <row r="12" spans="1:10">
      <c r="A12" s="12"/>
      <c r="B12" s="13"/>
      <c r="C12" s="13"/>
      <c r="D12" s="13"/>
      <c r="E12" s="13"/>
      <c r="F12" s="13"/>
      <c r="G12" s="13"/>
      <c r="H12" s="15"/>
      <c r="I12" s="13"/>
      <c r="J12" s="13"/>
    </row>
    <row r="13" spans="1:10">
      <c r="A13" s="12"/>
      <c r="B13" s="13"/>
      <c r="C13" s="13"/>
      <c r="D13" s="13"/>
      <c r="E13" s="13"/>
      <c r="F13" s="13"/>
      <c r="G13" s="13"/>
      <c r="H13" s="15"/>
      <c r="I13" s="13"/>
      <c r="J13" s="13"/>
    </row>
    <row r="14" spans="1:10">
      <c r="A14" s="12"/>
      <c r="B14" s="13"/>
      <c r="C14" s="13"/>
      <c r="D14" s="13"/>
      <c r="E14" s="13"/>
      <c r="F14" s="13"/>
      <c r="G14" s="13"/>
      <c r="H14" s="15"/>
      <c r="I14" s="13"/>
      <c r="J14" s="13"/>
    </row>
    <row r="15" spans="1:10">
      <c r="A15" s="12"/>
      <c r="B15" s="13"/>
      <c r="C15" s="13"/>
      <c r="D15" s="13"/>
      <c r="E15" s="13"/>
      <c r="F15" s="13"/>
      <c r="G15" s="13"/>
      <c r="H15" s="15"/>
      <c r="I15" s="13"/>
      <c r="J15" s="13"/>
    </row>
    <row r="16" spans="1:10">
      <c r="A16" s="12"/>
      <c r="B16" s="13"/>
      <c r="C16" s="13"/>
      <c r="D16" s="13"/>
      <c r="E16" s="13"/>
      <c r="F16" s="13"/>
      <c r="G16" s="13"/>
      <c r="H16" s="15"/>
      <c r="I16" s="13"/>
      <c r="J16" s="13"/>
    </row>
    <row r="17" spans="1:10">
      <c r="A17" s="12"/>
      <c r="B17" s="13"/>
      <c r="C17" s="13"/>
      <c r="D17" s="13"/>
      <c r="E17" s="13"/>
      <c r="F17" s="13"/>
      <c r="G17" s="13"/>
      <c r="H17" s="15"/>
      <c r="I17" s="13"/>
      <c r="J17" s="13"/>
    </row>
    <row r="18" spans="1:10">
      <c r="A18" s="12"/>
      <c r="B18" s="13"/>
      <c r="C18" s="13"/>
      <c r="D18" s="13"/>
      <c r="E18" s="13"/>
      <c r="F18" s="13"/>
      <c r="G18" s="13"/>
      <c r="H18" s="15"/>
      <c r="I18" s="13"/>
      <c r="J18" s="13"/>
    </row>
    <row r="19" spans="1:10">
      <c r="A19" s="12"/>
      <c r="B19" s="13"/>
      <c r="C19" s="13"/>
      <c r="D19" s="13"/>
      <c r="E19" s="13"/>
      <c r="F19" s="13"/>
      <c r="G19" s="13"/>
      <c r="H19" s="15"/>
      <c r="I19" s="13"/>
      <c r="J19" s="13"/>
    </row>
    <row r="20" spans="1:10">
      <c r="A20" s="12"/>
      <c r="B20" s="13"/>
      <c r="C20" s="13"/>
      <c r="D20" s="13"/>
      <c r="E20" s="13"/>
      <c r="F20" s="13"/>
      <c r="G20" s="13"/>
      <c r="H20" s="15"/>
      <c r="I20" s="13"/>
      <c r="J20" s="13"/>
    </row>
    <row r="21" spans="1:10">
      <c r="A21" s="12"/>
      <c r="B21" s="13"/>
      <c r="C21" s="13"/>
      <c r="D21" s="13"/>
      <c r="E21" s="13"/>
      <c r="F21" s="13"/>
      <c r="G21" s="13"/>
      <c r="H21" s="15"/>
      <c r="I21" s="13"/>
      <c r="J21" s="13"/>
    </row>
    <row r="22" spans="1:10">
      <c r="A22" s="12"/>
      <c r="B22" s="13"/>
      <c r="C22" s="13"/>
      <c r="D22" s="13"/>
      <c r="E22" s="13"/>
      <c r="F22" s="13"/>
      <c r="G22" s="13"/>
      <c r="H22" s="15"/>
      <c r="I22" s="13"/>
      <c r="J22" s="13"/>
    </row>
    <row r="23" spans="1:10">
      <c r="A23" s="12"/>
      <c r="B23" s="13"/>
      <c r="C23" s="13"/>
      <c r="D23" s="13"/>
      <c r="E23" s="13"/>
      <c r="F23" s="13"/>
      <c r="G23" s="13"/>
      <c r="H23" s="15"/>
      <c r="I23" s="13"/>
      <c r="J23" s="13"/>
    </row>
    <row r="24" spans="1:10">
      <c r="A24" s="12"/>
      <c r="B24" s="13"/>
      <c r="C24" s="13"/>
      <c r="D24" s="13"/>
      <c r="E24" s="13"/>
      <c r="F24" s="13"/>
      <c r="G24" s="13"/>
      <c r="H24" s="15"/>
      <c r="I24" s="13"/>
      <c r="J24" s="13"/>
    </row>
    <row r="25" spans="1:10">
      <c r="A25" s="12"/>
      <c r="B25" s="13"/>
      <c r="C25" s="13"/>
      <c r="D25" s="13"/>
      <c r="E25" s="13"/>
      <c r="F25" s="13"/>
      <c r="G25" s="13"/>
      <c r="H25" s="15"/>
      <c r="I25" s="13"/>
      <c r="J25" s="13"/>
    </row>
    <row r="26" spans="1:10">
      <c r="A26" s="12"/>
      <c r="B26" s="13"/>
      <c r="C26" s="13"/>
      <c r="D26" s="13"/>
      <c r="E26" s="13"/>
      <c r="F26" s="13"/>
      <c r="G26" s="13"/>
      <c r="H26" s="15"/>
      <c r="I26" s="13"/>
      <c r="J26" s="13"/>
    </row>
    <row r="27" spans="1:10">
      <c r="A27" s="12"/>
      <c r="B27" s="13"/>
      <c r="C27" s="13"/>
      <c r="D27" s="13"/>
      <c r="E27" s="13"/>
      <c r="F27" s="13"/>
      <c r="G27" s="13"/>
      <c r="H27" s="15"/>
      <c r="I27" s="13"/>
      <c r="J27" s="13"/>
    </row>
    <row r="28" spans="1:10">
      <c r="A28" s="12"/>
      <c r="B28" s="13"/>
      <c r="C28" s="13"/>
      <c r="D28" s="13"/>
      <c r="E28" s="13"/>
      <c r="F28" s="13"/>
      <c r="G28" s="13"/>
      <c r="H28" s="15"/>
      <c r="I28" s="13"/>
      <c r="J28" s="13"/>
    </row>
    <row r="29" spans="1:10">
      <c r="A29" s="12"/>
      <c r="B29" s="13"/>
      <c r="C29" s="13"/>
      <c r="D29" s="13"/>
      <c r="E29" s="13"/>
      <c r="F29" s="13"/>
      <c r="G29" s="13"/>
      <c r="H29" s="15"/>
      <c r="I29" s="13"/>
      <c r="J29" s="13"/>
    </row>
    <row r="30" spans="1:10">
      <c r="A30" s="12"/>
      <c r="B30" s="13"/>
      <c r="C30" s="13"/>
      <c r="D30" s="13"/>
      <c r="E30" s="13"/>
      <c r="F30" s="13"/>
      <c r="G30" s="13"/>
      <c r="H30" s="15"/>
      <c r="I30" s="13"/>
      <c r="J30" s="13"/>
    </row>
    <row r="31" spans="1:10">
      <c r="A31" s="12"/>
      <c r="B31" s="13"/>
      <c r="C31" s="13"/>
      <c r="D31" s="13"/>
      <c r="E31" s="13"/>
      <c r="F31" s="13"/>
      <c r="G31" s="13"/>
      <c r="H31" s="15"/>
      <c r="I31" s="13"/>
      <c r="J31" s="13"/>
    </row>
    <row r="32" spans="1:10">
      <c r="A32" s="12"/>
      <c r="B32" s="13"/>
      <c r="C32" s="13"/>
      <c r="D32" s="13"/>
      <c r="E32" s="13"/>
      <c r="F32" s="13"/>
      <c r="G32" s="13"/>
      <c r="H32" s="15"/>
      <c r="I32" s="13"/>
      <c r="J32" s="13"/>
    </row>
    <row r="33" spans="1:10">
      <c r="A33" s="12"/>
      <c r="B33" s="13"/>
      <c r="C33" s="13"/>
      <c r="D33" s="13"/>
      <c r="E33" s="13"/>
      <c r="F33" s="13"/>
      <c r="G33" s="13"/>
      <c r="H33" s="15"/>
      <c r="I33" s="13"/>
      <c r="J33" s="13"/>
    </row>
    <row r="34" spans="1:10">
      <c r="A34" s="12"/>
      <c r="B34" s="13"/>
      <c r="C34" s="13"/>
      <c r="D34" s="13"/>
      <c r="E34" s="13"/>
      <c r="F34" s="13"/>
      <c r="G34" s="13"/>
      <c r="H34" s="15"/>
      <c r="I34" s="13"/>
      <c r="J34" s="13"/>
    </row>
    <row r="35" spans="1:10">
      <c r="A35" s="12"/>
      <c r="B35" s="13"/>
      <c r="C35" s="13"/>
      <c r="D35" s="13"/>
      <c r="E35" s="13"/>
      <c r="F35" s="13"/>
      <c r="G35" s="13"/>
      <c r="H35" s="15"/>
      <c r="I35" s="13"/>
      <c r="J35" s="13"/>
    </row>
    <row r="36" spans="1:10">
      <c r="A36" s="12"/>
      <c r="B36" s="13"/>
      <c r="C36" s="13"/>
      <c r="D36" s="13"/>
      <c r="E36" s="13"/>
      <c r="F36" s="13"/>
      <c r="G36" s="13"/>
      <c r="H36" s="15"/>
      <c r="I36" s="13"/>
      <c r="J36" s="13"/>
    </row>
    <row r="37" spans="1:10">
      <c r="A37" s="12"/>
      <c r="B37" s="13"/>
      <c r="C37" s="13"/>
      <c r="D37" s="13"/>
      <c r="E37" s="13"/>
      <c r="F37" s="13"/>
      <c r="G37" s="13"/>
      <c r="H37" s="15"/>
      <c r="I37" s="13"/>
      <c r="J37" s="13"/>
    </row>
    <row r="38" spans="1:10">
      <c r="A38" s="12"/>
      <c r="B38" s="13"/>
      <c r="C38" s="13"/>
      <c r="D38" s="13"/>
      <c r="E38" s="13"/>
      <c r="F38" s="13"/>
      <c r="G38" s="13"/>
      <c r="H38" s="15"/>
      <c r="I38" s="13"/>
      <c r="J38" s="13"/>
    </row>
    <row r="39" spans="1:10">
      <c r="A39" s="12"/>
      <c r="B39" s="13"/>
      <c r="C39" s="13"/>
      <c r="D39" s="13"/>
      <c r="E39" s="13"/>
      <c r="F39" s="13"/>
      <c r="G39" s="13"/>
      <c r="H39" s="15"/>
      <c r="I39" s="13"/>
      <c r="J39" s="13"/>
    </row>
    <row r="40" spans="1:10">
      <c r="A40" s="12"/>
      <c r="B40" s="13"/>
      <c r="C40" s="13"/>
      <c r="D40" s="13"/>
      <c r="E40" s="13"/>
      <c r="F40" s="13"/>
      <c r="G40" s="13"/>
      <c r="H40" s="15"/>
      <c r="I40" s="13"/>
      <c r="J40" s="13"/>
    </row>
    <row r="41" spans="1:10">
      <c r="A41" s="12"/>
      <c r="B41" s="13"/>
      <c r="C41" s="13"/>
      <c r="D41" s="13"/>
      <c r="E41" s="13"/>
      <c r="F41" s="13"/>
      <c r="G41" s="13"/>
      <c r="H41" s="15"/>
      <c r="I41" s="13"/>
      <c r="J41" s="13"/>
    </row>
    <row r="42" spans="1:10">
      <c r="A42" s="12"/>
      <c r="B42" s="13"/>
      <c r="C42" s="13"/>
      <c r="D42" s="13"/>
      <c r="E42" s="13"/>
      <c r="F42" s="13"/>
      <c r="G42" s="13"/>
      <c r="H42" s="15"/>
      <c r="I42" s="13"/>
      <c r="J42" s="13"/>
    </row>
    <row r="43" spans="1:10">
      <c r="A43" s="12"/>
      <c r="B43" s="13"/>
      <c r="C43" s="13"/>
      <c r="D43" s="13"/>
      <c r="E43" s="13"/>
      <c r="F43" s="13"/>
      <c r="G43" s="13"/>
      <c r="H43" s="15"/>
      <c r="I43" s="13"/>
      <c r="J43" s="13"/>
    </row>
    <row r="44" spans="1:10">
      <c r="A44" s="12"/>
      <c r="B44" s="13"/>
      <c r="C44" s="13"/>
      <c r="D44" s="13"/>
      <c r="E44" s="13"/>
      <c r="F44" s="13"/>
      <c r="G44" s="13"/>
      <c r="H44" s="15"/>
      <c r="I44" s="13"/>
      <c r="J44" s="13"/>
    </row>
    <row r="45" spans="1:10">
      <c r="A45" s="12"/>
      <c r="B45" s="13"/>
      <c r="C45" s="13"/>
      <c r="D45" s="13"/>
      <c r="E45" s="13"/>
      <c r="F45" s="13"/>
      <c r="G45" s="13"/>
      <c r="H45" s="15"/>
      <c r="I45" s="13"/>
      <c r="J45" s="13"/>
    </row>
    <row r="46" spans="1:10">
      <c r="A46" s="12"/>
      <c r="B46" s="13"/>
      <c r="C46" s="13"/>
      <c r="D46" s="13"/>
      <c r="E46" s="13"/>
      <c r="F46" s="13"/>
      <c r="G46" s="13"/>
      <c r="H46" s="15"/>
      <c r="I46" s="13"/>
      <c r="J46" s="13"/>
    </row>
    <row r="47" spans="1:10">
      <c r="A47" s="12"/>
      <c r="B47" s="13"/>
      <c r="C47" s="13"/>
      <c r="D47" s="13"/>
      <c r="E47" s="13"/>
      <c r="F47" s="13"/>
      <c r="G47" s="13"/>
      <c r="H47" s="15"/>
      <c r="I47" s="13"/>
      <c r="J47" s="13"/>
    </row>
    <row r="48" spans="1:10">
      <c r="A48" s="12"/>
      <c r="B48" s="13"/>
      <c r="C48" s="13"/>
      <c r="D48" s="13"/>
      <c r="E48" s="13"/>
      <c r="F48" s="13"/>
      <c r="G48" s="13"/>
      <c r="H48" s="15"/>
      <c r="I48" s="13"/>
      <c r="J48" s="13"/>
    </row>
    <row r="49" spans="1:10">
      <c r="A49" s="12"/>
      <c r="B49" s="13"/>
      <c r="C49" s="13"/>
      <c r="D49" s="13"/>
      <c r="E49" s="13"/>
      <c r="F49" s="13"/>
      <c r="G49" s="13"/>
      <c r="H49" s="15"/>
      <c r="I49" s="13"/>
      <c r="J49" s="13"/>
    </row>
    <row r="50" spans="1:10">
      <c r="A50" s="12"/>
      <c r="B50" s="13"/>
      <c r="C50" s="13"/>
      <c r="D50" s="13"/>
      <c r="E50" s="13"/>
      <c r="F50" s="13"/>
      <c r="G50" s="13"/>
      <c r="H50" s="15"/>
      <c r="I50" s="13"/>
      <c r="J50" s="13"/>
    </row>
    <row r="51" spans="1:10">
      <c r="A51" s="12"/>
      <c r="B51" s="13"/>
      <c r="C51" s="13"/>
      <c r="D51" s="13"/>
      <c r="E51" s="13"/>
      <c r="F51" s="13"/>
      <c r="G51" s="13"/>
      <c r="H51" s="15"/>
      <c r="I51" s="13"/>
      <c r="J51" s="13"/>
    </row>
    <row r="52" spans="1:10">
      <c r="A52" s="12"/>
      <c r="B52" s="13"/>
      <c r="C52" s="13"/>
      <c r="D52" s="13"/>
      <c r="E52" s="13"/>
      <c r="F52" s="13"/>
      <c r="G52" s="13"/>
      <c r="H52" s="15"/>
      <c r="I52" s="13"/>
      <c r="J52" s="13"/>
    </row>
    <row r="53" spans="1:10">
      <c r="A53" s="12"/>
      <c r="B53" s="13"/>
      <c r="C53" s="13"/>
      <c r="D53" s="13"/>
      <c r="E53" s="13"/>
      <c r="F53" s="13"/>
      <c r="G53" s="13"/>
      <c r="H53" s="15"/>
      <c r="I53" s="13"/>
      <c r="J53" s="13"/>
    </row>
    <row r="54" spans="1:10">
      <c r="A54" s="12"/>
      <c r="B54" s="13"/>
      <c r="C54" s="13"/>
      <c r="D54" s="13"/>
      <c r="E54" s="13"/>
      <c r="F54" s="13"/>
      <c r="G54" s="13"/>
      <c r="H54" s="15"/>
      <c r="I54" s="13"/>
      <c r="J54" s="13"/>
    </row>
    <row r="55" spans="1:10">
      <c r="A55" s="12"/>
      <c r="B55" s="13"/>
      <c r="C55" s="13"/>
      <c r="D55" s="13"/>
      <c r="E55" s="13"/>
      <c r="F55" s="13"/>
      <c r="G55" s="13"/>
      <c r="H55" s="15"/>
      <c r="I55" s="13"/>
      <c r="J55" s="13"/>
    </row>
    <row r="56" spans="1:10">
      <c r="A56" s="12"/>
      <c r="B56" s="13"/>
      <c r="C56" s="13"/>
      <c r="D56" s="13"/>
      <c r="E56" s="13"/>
      <c r="F56" s="13"/>
      <c r="G56" s="13"/>
      <c r="H56" s="15"/>
      <c r="I56" s="13"/>
      <c r="J56" s="13"/>
    </row>
    <row r="57" spans="1:10">
      <c r="A57" s="12"/>
      <c r="B57" s="13"/>
      <c r="C57" s="13"/>
      <c r="D57" s="13"/>
      <c r="E57" s="13"/>
      <c r="F57" s="13"/>
      <c r="G57" s="13"/>
      <c r="H57" s="15"/>
      <c r="I57" s="13"/>
      <c r="J57" s="13"/>
    </row>
    <row r="58" spans="1:10">
      <c r="A58" s="12"/>
      <c r="B58" s="13"/>
      <c r="C58" s="13"/>
      <c r="D58" s="13"/>
      <c r="E58" s="13"/>
      <c r="F58" s="13"/>
      <c r="G58" s="13"/>
      <c r="H58" s="15"/>
      <c r="I58" s="13"/>
      <c r="J58" s="13"/>
    </row>
    <row r="59" spans="1:10">
      <c r="A59" s="12"/>
      <c r="B59" s="13"/>
      <c r="C59" s="13"/>
      <c r="D59" s="13"/>
      <c r="E59" s="13"/>
      <c r="F59" s="13"/>
      <c r="G59" s="13"/>
      <c r="H59" s="15"/>
      <c r="I59" s="13"/>
      <c r="J59" s="13"/>
    </row>
    <row r="60" spans="1:10">
      <c r="A60" s="12"/>
      <c r="B60" s="13"/>
      <c r="C60" s="13"/>
      <c r="D60" s="13"/>
      <c r="E60" s="13"/>
      <c r="F60" s="13"/>
      <c r="G60" s="13"/>
      <c r="H60" s="15"/>
      <c r="I60" s="13"/>
      <c r="J60" s="13"/>
    </row>
    <row r="61" spans="1:10">
      <c r="A61" s="12"/>
      <c r="B61" s="13"/>
      <c r="C61" s="13"/>
      <c r="D61" s="13"/>
      <c r="E61" s="13"/>
      <c r="F61" s="13"/>
      <c r="G61" s="13"/>
      <c r="H61" s="15"/>
      <c r="I61" s="13"/>
      <c r="J61" s="13"/>
    </row>
    <row r="62" spans="1:10">
      <c r="A62" s="12"/>
      <c r="B62" s="13"/>
      <c r="C62" s="13"/>
      <c r="D62" s="13"/>
      <c r="E62" s="13"/>
      <c r="F62" s="13"/>
      <c r="G62" s="13"/>
      <c r="H62" s="15"/>
      <c r="I62" s="13"/>
      <c r="J62" s="13"/>
    </row>
    <row r="63" spans="1:10">
      <c r="A63" s="12"/>
      <c r="B63" s="13"/>
      <c r="C63" s="13"/>
      <c r="D63" s="13"/>
      <c r="E63" s="13"/>
      <c r="F63" s="13"/>
      <c r="G63" s="13"/>
      <c r="H63" s="15"/>
      <c r="I63" s="13"/>
      <c r="J63" s="13"/>
    </row>
    <row r="64" spans="1:10">
      <c r="A64" s="12"/>
      <c r="B64" s="13"/>
      <c r="C64" s="13"/>
      <c r="D64" s="13"/>
      <c r="E64" s="13"/>
      <c r="F64" s="13"/>
      <c r="G64" s="13"/>
      <c r="H64" s="15"/>
      <c r="I64" s="13"/>
      <c r="J64" s="13"/>
    </row>
    <row r="65" spans="1:10">
      <c r="A65" s="12"/>
      <c r="B65" s="13"/>
      <c r="C65" s="13"/>
      <c r="D65" s="13"/>
      <c r="E65" s="13"/>
      <c r="F65" s="13"/>
      <c r="G65" s="13"/>
      <c r="H65" s="15"/>
      <c r="I65" s="13"/>
      <c r="J65" s="13"/>
    </row>
    <row r="66" spans="1:10">
      <c r="A66" s="12"/>
      <c r="B66" s="13"/>
      <c r="C66" s="13"/>
      <c r="D66" s="13"/>
      <c r="E66" s="13"/>
      <c r="F66" s="13"/>
      <c r="G66" s="13"/>
      <c r="H66" s="15"/>
      <c r="I66" s="13"/>
      <c r="J66" s="13"/>
    </row>
    <row r="67" spans="1:10">
      <c r="A67" s="12"/>
      <c r="B67" s="13"/>
      <c r="C67" s="13"/>
      <c r="D67" s="13"/>
      <c r="E67" s="13"/>
      <c r="F67" s="13"/>
      <c r="G67" s="13"/>
      <c r="H67" s="15"/>
      <c r="I67" s="13"/>
      <c r="J67" s="13"/>
    </row>
    <row r="68" spans="1:10">
      <c r="A68" s="12"/>
      <c r="B68" s="13"/>
      <c r="C68" s="13"/>
      <c r="D68" s="13"/>
      <c r="E68" s="13"/>
      <c r="F68" s="13"/>
      <c r="G68" s="13"/>
      <c r="H68" s="15"/>
      <c r="I68" s="13"/>
      <c r="J68" s="13"/>
    </row>
    <row r="69" spans="1:10">
      <c r="A69" s="12"/>
      <c r="B69" s="13"/>
      <c r="C69" s="13"/>
      <c r="D69" s="13"/>
      <c r="E69" s="13"/>
      <c r="F69" s="13"/>
      <c r="G69" s="13"/>
      <c r="H69" s="15"/>
      <c r="I69" s="13"/>
      <c r="J69" s="13"/>
    </row>
    <row r="70" spans="1:10">
      <c r="A70" s="12"/>
      <c r="B70" s="13"/>
      <c r="C70" s="13"/>
      <c r="D70" s="13"/>
      <c r="E70" s="13"/>
      <c r="F70" s="13"/>
      <c r="G70" s="13"/>
      <c r="H70" s="15"/>
      <c r="I70" s="13"/>
      <c r="J70" s="13"/>
    </row>
    <row r="71" spans="1:10">
      <c r="A71" s="12"/>
      <c r="B71" s="13"/>
      <c r="C71" s="13"/>
      <c r="D71" s="13"/>
      <c r="E71" s="13"/>
      <c r="F71" s="13"/>
      <c r="G71" s="13"/>
      <c r="H71" s="15"/>
      <c r="I71" s="13"/>
      <c r="J71" s="13"/>
    </row>
    <row r="72" spans="1:10">
      <c r="A72" s="12"/>
      <c r="B72" s="13"/>
      <c r="C72" s="13"/>
      <c r="D72" s="13"/>
      <c r="E72" s="13"/>
      <c r="F72" s="13"/>
      <c r="G72" s="13"/>
      <c r="H72" s="15"/>
      <c r="I72" s="13"/>
      <c r="J72" s="13"/>
    </row>
    <row r="73" spans="1:10">
      <c r="A73" s="12"/>
      <c r="B73" s="13"/>
      <c r="C73" s="13"/>
      <c r="D73" s="13"/>
      <c r="E73" s="13"/>
      <c r="F73" s="13"/>
      <c r="G73" s="13"/>
      <c r="H73" s="15"/>
      <c r="I73" s="13"/>
      <c r="J73" s="13"/>
    </row>
    <row r="74" spans="1:10">
      <c r="A74" s="12"/>
      <c r="B74" s="13"/>
      <c r="C74" s="13"/>
      <c r="D74" s="13"/>
      <c r="E74" s="13"/>
      <c r="F74" s="13"/>
      <c r="G74" s="13"/>
      <c r="H74" s="15"/>
      <c r="I74" s="13"/>
      <c r="J74" s="13"/>
    </row>
    <row r="75" spans="1:10">
      <c r="A75" s="12"/>
      <c r="B75" s="13"/>
      <c r="C75" s="13"/>
      <c r="D75" s="13"/>
      <c r="E75" s="13"/>
      <c r="F75" s="13"/>
      <c r="G75" s="13"/>
      <c r="H75" s="15"/>
      <c r="I75" s="13"/>
      <c r="J75" s="13"/>
    </row>
    <row r="76" spans="1:10">
      <c r="A76" s="12"/>
      <c r="B76" s="13"/>
      <c r="C76" s="13"/>
      <c r="D76" s="13"/>
      <c r="E76" s="13"/>
      <c r="F76" s="13"/>
      <c r="G76" s="13"/>
      <c r="H76" s="15"/>
      <c r="I76" s="13"/>
      <c r="J76" s="13"/>
    </row>
    <row r="77" spans="1:10">
      <c r="A77" s="12"/>
      <c r="B77" s="13"/>
      <c r="C77" s="13"/>
      <c r="D77" s="13"/>
      <c r="E77" s="13"/>
      <c r="F77" s="13"/>
      <c r="G77" s="13"/>
      <c r="H77" s="15"/>
      <c r="I77" s="13"/>
      <c r="J77" s="13"/>
    </row>
    <row r="78" spans="1:10">
      <c r="A78" s="12"/>
      <c r="B78" s="13"/>
      <c r="C78" s="13"/>
      <c r="D78" s="13"/>
      <c r="E78" s="13"/>
      <c r="F78" s="13"/>
      <c r="G78" s="13"/>
      <c r="H78" s="15"/>
      <c r="I78" s="13"/>
      <c r="J78" s="13"/>
    </row>
    <row r="79" spans="1:10">
      <c r="A79" s="12"/>
      <c r="B79" s="13"/>
      <c r="C79" s="13"/>
      <c r="D79" s="13"/>
      <c r="E79" s="13"/>
      <c r="F79" s="13"/>
      <c r="G79" s="13"/>
      <c r="H79" s="15"/>
      <c r="I79" s="13"/>
      <c r="J79" s="13"/>
    </row>
    <row r="80" spans="1:10">
      <c r="A80" s="12"/>
      <c r="B80" s="13"/>
      <c r="C80" s="13"/>
      <c r="D80" s="13"/>
      <c r="E80" s="13"/>
      <c r="F80" s="13"/>
      <c r="G80" s="13"/>
      <c r="H80" s="15"/>
      <c r="I80" s="13"/>
      <c r="J80" s="13"/>
    </row>
    <row r="81" spans="1:10">
      <c r="A81" s="12"/>
      <c r="B81" s="13"/>
      <c r="C81" s="13"/>
      <c r="D81" s="13"/>
      <c r="E81" s="13"/>
      <c r="F81" s="13"/>
      <c r="G81" s="13"/>
      <c r="H81" s="15"/>
      <c r="I81" s="13"/>
      <c r="J81" s="13"/>
    </row>
    <row r="82" spans="1:10">
      <c r="A82" s="12"/>
      <c r="B82" s="13"/>
      <c r="C82" s="13"/>
      <c r="D82" s="13"/>
      <c r="E82" s="13"/>
      <c r="F82" s="13"/>
      <c r="G82" s="13"/>
      <c r="H82" s="15"/>
      <c r="I82" s="13"/>
      <c r="J82" s="13"/>
    </row>
    <row r="83" spans="1:10">
      <c r="A83" s="12"/>
      <c r="B83" s="13"/>
      <c r="C83" s="13"/>
      <c r="D83" s="13"/>
      <c r="E83" s="13"/>
      <c r="F83" s="13"/>
      <c r="G83" s="13"/>
      <c r="H83" s="15"/>
      <c r="I83" s="13"/>
      <c r="J83" s="13"/>
    </row>
    <row r="84" spans="1:10">
      <c r="A84" s="12"/>
      <c r="B84" s="13"/>
      <c r="C84" s="13"/>
      <c r="D84" s="13"/>
      <c r="E84" s="13"/>
      <c r="F84" s="13"/>
      <c r="G84" s="13"/>
      <c r="H84" s="15"/>
      <c r="I84" s="13"/>
      <c r="J84" s="13"/>
    </row>
    <row r="85" spans="1:10">
      <c r="A85" s="12"/>
      <c r="B85" s="13"/>
      <c r="C85" s="13"/>
      <c r="D85" s="13"/>
      <c r="E85" s="13"/>
      <c r="F85" s="13"/>
      <c r="G85" s="13"/>
      <c r="H85" s="15"/>
      <c r="I85" s="13"/>
      <c r="J85" s="13"/>
    </row>
    <row r="86" spans="1:10">
      <c r="A86" s="12"/>
      <c r="B86" s="13"/>
      <c r="C86" s="13"/>
      <c r="D86" s="13"/>
      <c r="E86" s="13"/>
      <c r="F86" s="13"/>
      <c r="G86" s="13"/>
      <c r="H86" s="15"/>
      <c r="I86" s="13"/>
      <c r="J86" s="13"/>
    </row>
    <row r="87" spans="1:10">
      <c r="A87" s="12"/>
      <c r="B87" s="13"/>
      <c r="C87" s="13"/>
      <c r="D87" s="13"/>
      <c r="E87" s="13"/>
      <c r="F87" s="13"/>
      <c r="G87" s="13"/>
      <c r="H87" s="15"/>
      <c r="I87" s="13"/>
      <c r="J87" s="13"/>
    </row>
    <row r="88" spans="1:10">
      <c r="A88" s="12"/>
      <c r="B88" s="13"/>
      <c r="C88" s="13"/>
      <c r="D88" s="13"/>
      <c r="E88" s="13"/>
      <c r="F88" s="13"/>
      <c r="G88" s="13"/>
      <c r="H88" s="15"/>
      <c r="I88" s="13"/>
      <c r="J88" s="13"/>
    </row>
    <row r="89" spans="1:10">
      <c r="A89" s="12"/>
      <c r="B89" s="13"/>
      <c r="C89" s="13"/>
      <c r="D89" s="13"/>
      <c r="E89" s="13"/>
      <c r="F89" s="13"/>
      <c r="G89" s="13"/>
      <c r="H89" s="15"/>
      <c r="I89" s="13"/>
      <c r="J89" s="13"/>
    </row>
    <row r="90" spans="1:10">
      <c r="A90" s="12"/>
      <c r="B90" s="13"/>
      <c r="C90" s="13"/>
      <c r="D90" s="13"/>
      <c r="E90" s="13"/>
      <c r="F90" s="13"/>
      <c r="G90" s="13"/>
      <c r="H90" s="15"/>
      <c r="I90" s="13"/>
      <c r="J90" s="13"/>
    </row>
    <row r="91" spans="1:10">
      <c r="A91" s="12"/>
      <c r="B91" s="13"/>
      <c r="C91" s="13"/>
      <c r="D91" s="13"/>
      <c r="E91" s="13"/>
      <c r="F91" s="13"/>
      <c r="G91" s="13"/>
      <c r="H91" s="15"/>
      <c r="I91" s="13"/>
      <c r="J91" s="13"/>
    </row>
    <row r="92" spans="1:10">
      <c r="A92" s="12"/>
      <c r="B92" s="13"/>
      <c r="C92" s="13"/>
      <c r="D92" s="13"/>
      <c r="E92" s="13"/>
      <c r="F92" s="13"/>
      <c r="G92" s="13"/>
      <c r="H92" s="15"/>
      <c r="I92" s="13"/>
      <c r="J92" s="13"/>
    </row>
    <row r="93" spans="1:10">
      <c r="A93" s="12"/>
      <c r="B93" s="13"/>
      <c r="C93" s="13"/>
      <c r="D93" s="13"/>
      <c r="E93" s="13"/>
      <c r="F93" s="13"/>
      <c r="G93" s="13"/>
      <c r="H93" s="15"/>
      <c r="I93" s="13"/>
      <c r="J93" s="13"/>
    </row>
    <row r="94" spans="1:10">
      <c r="A94" s="12"/>
      <c r="B94" s="13"/>
      <c r="C94" s="13"/>
      <c r="D94" s="13"/>
      <c r="E94" s="13"/>
      <c r="F94" s="13"/>
      <c r="G94" s="13"/>
      <c r="H94" s="15"/>
      <c r="I94" s="13"/>
      <c r="J94" s="13"/>
    </row>
    <row r="95" spans="1:10">
      <c r="A95" s="12"/>
      <c r="B95" s="13"/>
      <c r="C95" s="13"/>
      <c r="D95" s="13"/>
      <c r="E95" s="13"/>
      <c r="F95" s="13"/>
      <c r="G95" s="13"/>
      <c r="H95" s="15"/>
      <c r="I95" s="13"/>
      <c r="J95" s="13"/>
    </row>
    <row r="96" spans="1:10">
      <c r="A96" s="12"/>
      <c r="B96" s="13"/>
      <c r="C96" s="13"/>
      <c r="D96" s="13"/>
      <c r="E96" s="13"/>
      <c r="F96" s="13"/>
      <c r="G96" s="13"/>
      <c r="H96" s="15"/>
      <c r="I96" s="13"/>
      <c r="J96" s="13"/>
    </row>
    <row r="97" spans="1:10">
      <c r="A97" s="12"/>
      <c r="B97" s="13"/>
      <c r="C97" s="13"/>
      <c r="D97" s="13"/>
      <c r="E97" s="13"/>
      <c r="F97" s="13"/>
      <c r="G97" s="13"/>
      <c r="H97" s="15"/>
      <c r="I97" s="13"/>
      <c r="J97" s="13"/>
    </row>
    <row r="98" spans="1:10">
      <c r="A98" s="12"/>
      <c r="B98" s="13"/>
      <c r="C98" s="13"/>
      <c r="D98" s="13"/>
      <c r="E98" s="13"/>
      <c r="F98" s="13"/>
      <c r="G98" s="13"/>
      <c r="H98" s="15"/>
      <c r="I98" s="13"/>
      <c r="J98" s="13"/>
    </row>
    <row r="99" spans="1:10">
      <c r="A99" s="12"/>
      <c r="B99" s="13"/>
      <c r="C99" s="13"/>
      <c r="D99" s="13"/>
      <c r="E99" s="13"/>
      <c r="F99" s="13"/>
      <c r="G99" s="13"/>
      <c r="H99" s="15"/>
      <c r="I99" s="13"/>
      <c r="J99" s="13"/>
    </row>
    <row r="100" spans="1:10">
      <c r="A100" s="12"/>
      <c r="B100" s="13"/>
      <c r="C100" s="13"/>
      <c r="D100" s="13"/>
      <c r="E100" s="13"/>
      <c r="F100" s="13"/>
      <c r="G100" s="13"/>
      <c r="H100" s="15"/>
      <c r="I100" s="13"/>
      <c r="J100" s="13"/>
    </row>
    <row r="101" spans="1:10">
      <c r="A101" s="12"/>
      <c r="B101" s="13"/>
      <c r="C101" s="13"/>
      <c r="D101" s="13"/>
      <c r="E101" s="13"/>
      <c r="F101" s="13"/>
      <c r="G101" s="13"/>
      <c r="H101" s="15"/>
      <c r="I101" s="13"/>
      <c r="J101" s="13"/>
    </row>
    <row r="102" spans="1:10">
      <c r="A102" s="12"/>
      <c r="B102" s="13"/>
      <c r="C102" s="13"/>
      <c r="D102" s="13"/>
      <c r="E102" s="13"/>
      <c r="F102" s="13"/>
      <c r="G102" s="13"/>
      <c r="H102" s="15"/>
      <c r="I102" s="13"/>
      <c r="J102" s="13"/>
    </row>
    <row r="103" spans="1:10">
      <c r="A103" s="12"/>
      <c r="B103" s="13"/>
      <c r="C103" s="13"/>
      <c r="D103" s="13"/>
      <c r="E103" s="13"/>
      <c r="F103" s="13"/>
      <c r="G103" s="13"/>
      <c r="H103" s="15"/>
      <c r="I103" s="13"/>
      <c r="J103" s="13"/>
    </row>
    <row r="104" spans="1:10">
      <c r="A104" s="12"/>
      <c r="B104" s="13"/>
      <c r="C104" s="13"/>
      <c r="D104" s="13"/>
      <c r="E104" s="13"/>
      <c r="F104" s="13"/>
      <c r="G104" s="13"/>
      <c r="H104" s="15"/>
      <c r="I104" s="13"/>
      <c r="J104" s="13"/>
    </row>
  </sheetData>
  <mergeCells count="2">
    <mergeCell ref="A1:J1"/>
    <mergeCell ref="A2:J2"/>
  </mergeCells>
  <dataValidations count="1">
    <dataValidation type="list" sqref="B5:B104" xr:uid="{00000000-0002-0000-0200-000000000000}">
      <formula1>"1-я,2-я,3-я,Ночная"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200-000001000000}">
          <x14:formula1>
            <xm:f>Справочник!$A$4:$A$10</xm:f>
          </x14:formula1>
          <xm:sqref>C5:C104</xm:sqref>
        </x14:dataValidation>
        <x14:dataValidation type="list" xr:uid="{00000000-0002-0000-0200-000002000000}">
          <x14:formula1>
            <xm:f>Справочник!$D$4:$D$10</xm:f>
          </x14:formula1>
          <xm:sqref>E5:E104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>
      <selection sqref="A1:D1"/>
    </sheetView>
  </sheetViews>
  <sheetFormatPr defaultRowHeight="14"/>
  <cols>
    <col min="1" max="2" width="22" customWidth="1"/>
    <col min="3" max="3" width="20" customWidth="1"/>
    <col min="4" max="4" width="26" customWidth="1"/>
  </cols>
  <sheetData>
    <row r="1" spans="1:4" ht="23">
      <c r="A1" s="31" t="s">
        <v>78</v>
      </c>
      <c r="B1" s="31"/>
      <c r="C1" s="31"/>
      <c r="D1" s="31"/>
    </row>
    <row r="3" spans="1:4">
      <c r="A3" s="2" t="s">
        <v>79</v>
      </c>
      <c r="B3" s="2" t="s">
        <v>80</v>
      </c>
      <c r="C3" s="2" t="s">
        <v>81</v>
      </c>
      <c r="D3" s="2" t="s">
        <v>82</v>
      </c>
    </row>
    <row r="4" spans="1:4">
      <c r="A4" s="20" t="s">
        <v>26</v>
      </c>
      <c r="B4" s="20" t="s">
        <v>27</v>
      </c>
      <c r="C4" s="20" t="s">
        <v>83</v>
      </c>
      <c r="D4" s="20" t="s">
        <v>64</v>
      </c>
    </row>
    <row r="5" spans="1:4">
      <c r="A5" s="20" t="s">
        <v>35</v>
      </c>
      <c r="B5" s="20" t="s">
        <v>36</v>
      </c>
      <c r="C5" s="20" t="s">
        <v>47</v>
      </c>
      <c r="D5" s="20" t="s">
        <v>69</v>
      </c>
    </row>
    <row r="6" spans="1:4">
      <c r="A6" s="20" t="s">
        <v>43</v>
      </c>
      <c r="B6" s="20" t="s">
        <v>41</v>
      </c>
      <c r="C6" s="20" t="s">
        <v>31</v>
      </c>
      <c r="D6" s="20" t="s">
        <v>74</v>
      </c>
    </row>
    <row r="7" spans="1:4">
      <c r="A7" s="20" t="s">
        <v>84</v>
      </c>
      <c r="B7" s="20" t="s">
        <v>44</v>
      </c>
      <c r="C7" s="20" t="s">
        <v>85</v>
      </c>
      <c r="D7" s="20" t="s">
        <v>86</v>
      </c>
    </row>
    <row r="8" spans="1:4">
      <c r="A8" s="20" t="s">
        <v>87</v>
      </c>
      <c r="B8" s="20" t="s">
        <v>88</v>
      </c>
      <c r="C8" s="20"/>
      <c r="D8" s="20" t="s">
        <v>89</v>
      </c>
    </row>
    <row r="9" spans="1:4">
      <c r="A9" s="20" t="s">
        <v>90</v>
      </c>
      <c r="B9" s="20"/>
      <c r="C9" s="20"/>
      <c r="D9" s="20" t="s">
        <v>91</v>
      </c>
    </row>
    <row r="10" spans="1:4">
      <c r="A10" s="20" t="s">
        <v>88</v>
      </c>
      <c r="B10" s="20"/>
      <c r="C10" s="20"/>
      <c r="D10" s="20" t="s">
        <v>88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workbookViewId="0">
      <selection activeCell="B18" sqref="B18"/>
    </sheetView>
  </sheetViews>
  <sheetFormatPr defaultRowHeight="14"/>
  <cols>
    <col min="1" max="1" width="18" customWidth="1"/>
    <col min="2" max="6" width="20" customWidth="1"/>
  </cols>
  <sheetData>
    <row r="1" spans="1:6" ht="23">
      <c r="A1" s="31" t="s">
        <v>92</v>
      </c>
      <c r="B1" s="31"/>
      <c r="C1" s="31"/>
      <c r="D1" s="31"/>
      <c r="E1" s="31"/>
      <c r="F1" s="31"/>
    </row>
    <row r="3" spans="1:6" ht="21.4" customHeight="1">
      <c r="A3" s="32" t="s">
        <v>93</v>
      </c>
      <c r="B3" s="32"/>
      <c r="C3" s="32"/>
      <c r="D3" s="32"/>
      <c r="E3" s="32"/>
      <c r="F3" s="32"/>
    </row>
    <row r="4" spans="1:6" ht="29" customHeight="1">
      <c r="A4" s="26" t="s">
        <v>94</v>
      </c>
      <c r="B4" s="33" t="s">
        <v>95</v>
      </c>
      <c r="C4" s="33"/>
      <c r="D4" s="33"/>
      <c r="E4" s="33"/>
      <c r="F4" s="33"/>
    </row>
    <row r="5" spans="1:6" ht="29" customHeight="1">
      <c r="A5" s="26" t="s">
        <v>96</v>
      </c>
      <c r="B5" s="33" t="s">
        <v>97</v>
      </c>
      <c r="C5" s="33"/>
      <c r="D5" s="33"/>
      <c r="E5" s="33"/>
      <c r="F5" s="33"/>
    </row>
    <row r="6" spans="1:6" ht="29" customHeight="1">
      <c r="A6" s="26" t="s">
        <v>98</v>
      </c>
      <c r="B6" s="33" t="s">
        <v>99</v>
      </c>
      <c r="C6" s="33"/>
      <c r="D6" s="33"/>
      <c r="E6" s="33"/>
      <c r="F6" s="33"/>
    </row>
    <row r="7" spans="1:6" ht="29" customHeight="1">
      <c r="A7" s="26" t="s">
        <v>100</v>
      </c>
      <c r="B7" s="33" t="s">
        <v>101</v>
      </c>
      <c r="C7" s="33"/>
      <c r="D7" s="33"/>
      <c r="E7" s="33"/>
      <c r="F7" s="33"/>
    </row>
    <row r="8" spans="1:6" ht="29" customHeight="1">
      <c r="A8" s="26" t="s">
        <v>102</v>
      </c>
      <c r="B8" s="33" t="s">
        <v>103</v>
      </c>
      <c r="C8" s="33"/>
      <c r="D8" s="33"/>
      <c r="E8" s="33"/>
      <c r="F8" s="33"/>
    </row>
    <row r="9" spans="1:6" ht="29" customHeight="1">
      <c r="A9" s="26" t="s">
        <v>104</v>
      </c>
      <c r="B9" s="33" t="s">
        <v>105</v>
      </c>
      <c r="C9" s="33"/>
      <c r="D9" s="33"/>
      <c r="E9" s="33"/>
      <c r="F9" s="33"/>
    </row>
    <row r="10" spans="1:6" ht="21.4" customHeight="1">
      <c r="A10" s="32" t="s">
        <v>106</v>
      </c>
      <c r="B10" s="32"/>
      <c r="C10" s="32"/>
      <c r="D10" s="32"/>
      <c r="E10" s="32"/>
      <c r="F10" s="32"/>
    </row>
    <row r="11" spans="1:6" ht="21.4" customHeight="1">
      <c r="A11" s="26" t="s">
        <v>16</v>
      </c>
      <c r="B11" s="33" t="s">
        <v>107</v>
      </c>
      <c r="C11" s="33"/>
      <c r="D11" s="33"/>
      <c r="E11" s="33"/>
      <c r="F11" s="33"/>
    </row>
    <row r="12" spans="1:6" ht="21.4" customHeight="1">
      <c r="A12" s="26" t="s">
        <v>108</v>
      </c>
      <c r="B12" s="33" t="s">
        <v>109</v>
      </c>
      <c r="C12" s="33"/>
      <c r="D12" s="33"/>
      <c r="E12" s="33"/>
      <c r="F12" s="33"/>
    </row>
    <row r="13" spans="1:6" ht="21.4" customHeight="1">
      <c r="A13" s="26" t="s">
        <v>19</v>
      </c>
      <c r="B13" s="33" t="s">
        <v>110</v>
      </c>
      <c r="C13" s="33"/>
      <c r="D13" s="33"/>
      <c r="E13" s="33"/>
      <c r="F13" s="33"/>
    </row>
    <row r="14" spans="1:6" ht="21.4" customHeight="1">
      <c r="A14" s="26" t="s">
        <v>20</v>
      </c>
      <c r="B14" s="33" t="s">
        <v>111</v>
      </c>
      <c r="C14" s="33"/>
      <c r="D14" s="33"/>
      <c r="E14" s="33"/>
      <c r="F14" s="33"/>
    </row>
    <row r="15" spans="1:6" ht="36.5" customHeight="1">
      <c r="A15" s="27" t="s">
        <v>112</v>
      </c>
      <c r="B15" s="34" t="s">
        <v>113</v>
      </c>
      <c r="C15" s="34"/>
      <c r="D15" s="34"/>
      <c r="E15" s="34"/>
      <c r="F15" s="34"/>
    </row>
  </sheetData>
  <mergeCells count="14">
    <mergeCell ref="B13:F13"/>
    <mergeCell ref="B14:F14"/>
    <mergeCell ref="A10:F10"/>
    <mergeCell ref="B15:F15"/>
    <mergeCell ref="B8:F8"/>
    <mergeCell ref="B9:F9"/>
    <mergeCell ref="B11:F11"/>
    <mergeCell ref="B12:F12"/>
    <mergeCell ref="A3:F3"/>
    <mergeCell ref="A1:F1"/>
    <mergeCell ref="B4:F4"/>
    <mergeCell ref="B5:F5"/>
    <mergeCell ref="B6:F6"/>
    <mergeCell ref="B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Производственный отчет</vt:lpstr>
      <vt:lpstr>Сводка</vt:lpstr>
      <vt:lpstr>Простои</vt:lpstr>
      <vt:lpstr>Справочник</vt:lpstr>
      <vt:lpstr>Помощь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pavlenko</cp:lastModifiedBy>
  <dcterms:modified xsi:type="dcterms:W3CDTF">2026-09-04T07:41:14Z</dcterms:modified>
</cp:coreProperties>
</file>