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vppav\Downloads\"/>
    </mc:Choice>
  </mc:AlternateContent>
  <xr:revisionPtr revIDLastSave="0" documentId="13_ncr:1_{85B330D0-6D60-4997-9154-AA3E7AD171A1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Колесо баланса" sheetId="1" r:id="rId1"/>
    <sheet name="План действий" sheetId="2" r:id="rId2"/>
    <sheet name="Динамика" sheetId="3" r:id="rId3"/>
    <sheet name="Помощь" sheetId="4" r:id="rId4"/>
    <sheet name="Справочник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K28" i="3" l="1"/>
  <c r="J28" i="3"/>
  <c r="K27" i="3"/>
  <c r="J27" i="3"/>
  <c r="K26" i="3"/>
  <c r="J26" i="3"/>
  <c r="K25" i="3"/>
  <c r="J25" i="3"/>
  <c r="K24" i="3"/>
  <c r="J24" i="3"/>
  <c r="K23" i="3"/>
  <c r="J23" i="3"/>
  <c r="K22" i="3"/>
  <c r="J22" i="3"/>
  <c r="K21" i="3"/>
  <c r="J21" i="3"/>
  <c r="K20" i="3"/>
  <c r="J20" i="3"/>
  <c r="K19" i="3"/>
  <c r="J19" i="3"/>
  <c r="K18" i="3"/>
  <c r="J18" i="3"/>
  <c r="K17" i="3"/>
  <c r="J17" i="3"/>
  <c r="K16" i="3"/>
  <c r="J16" i="3"/>
  <c r="K15" i="3"/>
  <c r="J15" i="3"/>
  <c r="K14" i="3"/>
  <c r="J14" i="3"/>
  <c r="K13" i="3"/>
  <c r="J13" i="3"/>
  <c r="K12" i="3"/>
  <c r="J12" i="3"/>
  <c r="K11" i="3"/>
  <c r="J11" i="3"/>
  <c r="K10" i="3"/>
  <c r="J10" i="3"/>
  <c r="K9" i="3"/>
  <c r="J9" i="3"/>
  <c r="K8" i="3"/>
  <c r="J8" i="3"/>
  <c r="K7" i="3"/>
  <c r="J7" i="3"/>
  <c r="K6" i="3"/>
  <c r="J6" i="3"/>
  <c r="K5" i="3"/>
  <c r="J5" i="3"/>
  <c r="A34" i="2"/>
  <c r="A33" i="2"/>
  <c r="A32" i="2"/>
  <c r="A31" i="2"/>
  <c r="A30" i="2"/>
  <c r="A29" i="2"/>
  <c r="A28" i="2"/>
  <c r="A27" i="2"/>
  <c r="A26" i="2"/>
  <c r="A25" i="2"/>
  <c r="A24" i="2"/>
  <c r="A23" i="2"/>
  <c r="A22" i="2"/>
  <c r="A21" i="2"/>
  <c r="A20" i="2"/>
  <c r="A19" i="2"/>
  <c r="A18" i="2"/>
  <c r="A17" i="2"/>
  <c r="A16" i="2"/>
  <c r="A15" i="2"/>
  <c r="A14" i="2"/>
  <c r="A13" i="2"/>
  <c r="A12" i="2"/>
  <c r="A11" i="2"/>
  <c r="A10" i="2"/>
  <c r="A9" i="2"/>
  <c r="A8" i="2"/>
  <c r="D12" i="1"/>
  <c r="D11" i="1"/>
  <c r="D10" i="1"/>
  <c r="D9" i="1"/>
  <c r="J8" i="1"/>
  <c r="H8" i="1"/>
  <c r="D8" i="1"/>
  <c r="J7" i="1"/>
  <c r="H7" i="1"/>
  <c r="D7" i="1"/>
  <c r="J6" i="1"/>
  <c r="H6" i="1"/>
  <c r="D6" i="1"/>
  <c r="J5" i="1"/>
  <c r="H5" i="1"/>
  <c r="D5" i="1"/>
</calcChain>
</file>

<file path=xl/sharedStrings.xml><?xml version="1.0" encoding="utf-8"?>
<sst xmlns="http://schemas.openxmlformats.org/spreadsheetml/2006/main" count="118" uniqueCount="93">
  <si>
    <t>КОЛЕСО ЖИЗНЕННОГО БАЛАНСА</t>
  </si>
  <si>
    <t>Оцените каждую сферу от 1 до 10 — шаблон покажет баланс, точки роста и поможет составить план</t>
  </si>
  <si>
    <t>Сфера жизни</t>
  </si>
  <si>
    <t>Сейчас</t>
  </si>
  <si>
    <t>Цель</t>
  </si>
  <si>
    <t>Разрыв</t>
  </si>
  <si>
    <t>Комментарий / что важно изменить</t>
  </si>
  <si>
    <t>ВАШ БАЛАНС</t>
  </si>
  <si>
    <t>Здоровье и энергия</t>
  </si>
  <si>
    <t>Больше движения и стабильный режим сна</t>
  </si>
  <si>
    <t>Средняя оценка</t>
  </si>
  <si>
    <t>До цели</t>
  </si>
  <si>
    <t>Отношения и семья</t>
  </si>
  <si>
    <t>Больше совместного времени без рабочих отвлечений</t>
  </si>
  <si>
    <t>Минимальная сфера</t>
  </si>
  <si>
    <t>Максимальная сфера</t>
  </si>
  <si>
    <t>Карьера и дело</t>
  </si>
  <si>
    <t>Сфокусироваться на ключевых проектах</t>
  </si>
  <si>
    <t>Сфер ≤ 5</t>
  </si>
  <si>
    <t>Сфер ≥ 8</t>
  </si>
  <si>
    <t>Финансы</t>
  </si>
  <si>
    <t>Увеличить финансовый резерв</t>
  </si>
  <si>
    <t>Индекс баланса</t>
  </si>
  <si>
    <t>Приоритет №1</t>
  </si>
  <si>
    <t>Развитие и обучение</t>
  </si>
  <si>
    <t>Выделить регулярное время на обучение</t>
  </si>
  <si>
    <t>Отдых и впечатления</t>
  </si>
  <si>
    <t>Планировать отдых заранее</t>
  </si>
  <si>
    <t>Друзья и окружение</t>
  </si>
  <si>
    <t>Чаще поддерживать контакт с друзьями</t>
  </si>
  <si>
    <t>Смысл и внутреннее состояние</t>
  </si>
  <si>
    <t>Больше времени на спокойствие и рефлексию</t>
  </si>
  <si>
    <t>Как ставить оценку</t>
  </si>
  <si>
    <t>1–3 — сфера требует серьезного внимания; 4–6 — есть заметная неудовлетворенность; 7–8 — в целом хорошо, но есть точки роста; 9–10 — вы очень довольны этой сферой. Оценивайте не «как должно быть», а насколько вы довольны текущим состоянием.</t>
  </si>
  <si>
    <t>ПЛАН ДЕЙСТВИЙ НА 30 ДНЕЙ</t>
  </si>
  <si>
    <t>Не пытайтесь улучшить всё сразу: выберите 1–3 сферы и определите конкретные действия</t>
  </si>
  <si>
    <t>№</t>
  </si>
  <si>
    <t>Сфера</t>
  </si>
  <si>
    <t>Цель на 30 дней</t>
  </si>
  <si>
    <t>Конкретное действие</t>
  </si>
  <si>
    <t>Срок</t>
  </si>
  <si>
    <t>Частота</t>
  </si>
  <si>
    <t>Статус</t>
  </si>
  <si>
    <t>Прогресс</t>
  </si>
  <si>
    <t>Следующий шаг</t>
  </si>
  <si>
    <t>Заметка</t>
  </si>
  <si>
    <t>Больше энергии</t>
  </si>
  <si>
    <t>Ходить 8 000 шагов</t>
  </si>
  <si>
    <t>30.09.2026</t>
  </si>
  <si>
    <t>Ежедневно</t>
  </si>
  <si>
    <t>В работе</t>
  </si>
  <si>
    <t>Прогулка после работы</t>
  </si>
  <si>
    <t>Создать резерв</t>
  </si>
  <si>
    <t>Откладывать часть дохода</t>
  </si>
  <si>
    <t>Еженедельно</t>
  </si>
  <si>
    <t>Не начато</t>
  </si>
  <si>
    <t>Определить сумму</t>
  </si>
  <si>
    <t>Регулярно отдыхать</t>
  </si>
  <si>
    <t>Запланировать один день без работы</t>
  </si>
  <si>
    <t>20.09.2026</t>
  </si>
  <si>
    <t>Выбрать дату</t>
  </si>
  <si>
    <t>ДИНАМИКА ЖИЗНЕННОГО БАЛАНСА</t>
  </si>
  <si>
    <t>Раз в месяц перенесите сюда оценки — так вы увидите реальный прогресс, а не разовое настроение</t>
  </si>
  <si>
    <t>Дата</t>
  </si>
  <si>
    <t>Среднее</t>
  </si>
  <si>
    <t>Баланс</t>
  </si>
  <si>
    <t>КАК РАБОТАТЬ С КОЛЕСОМ ЖИЗНЕННОГО БАЛАНСА</t>
  </si>
  <si>
    <t>1. Оцените текущую ситуацию</t>
  </si>
  <si>
    <t>На листе «Колесо баланса» поставьте каждой сфере оценку от 1 до 10. Оценивайте именно свою удовлетворенность текущим состоянием.</t>
  </si>
  <si>
    <t>2. Задайте желаемый уровень</t>
  </si>
  <si>
    <t>В столбце «Цель» укажите реалистичную оценку, к которой хотите прийти. Не обязательно ставить 10 во всех сферах.</t>
  </si>
  <si>
    <t>3. Найдите точки роста</t>
  </si>
  <si>
    <t>Столбец «Разрыв» показывает разницу между целью и текущей оценкой. Большой разрыв — сигнал присмотреться к сфере, но решение всегда остается за вами.</t>
  </si>
  <si>
    <t>4. Выберите 1–3 приоритета</t>
  </si>
  <si>
    <t>Не пытайтесь одновременно исправить все сферы. Перенесите самые важные направления на лист «План действий» и задайте конкретные шаги.</t>
  </si>
  <si>
    <t>5. Повторяйте оценку</t>
  </si>
  <si>
    <t>Раз в месяц сохраняйте оценки на листе «Динамика». Это помогает увидеть устойчивые изменения и скорректировать план.</t>
  </si>
  <si>
    <t>Важно</t>
  </si>
  <si>
    <t>Колесо жизненного баланса — инструмент самооценки и планирования, а не медицинская или психологическая диагностика. Категории можно адаптировать под себя.</t>
  </si>
  <si>
    <t>Подсказка</t>
  </si>
  <si>
    <t>Статусы</t>
  </si>
  <si>
    <t>Самочувствие, сон, физическая активность, энергия</t>
  </si>
  <si>
    <t>Близкие отношения, семья, общение</t>
  </si>
  <si>
    <t>Работа, профессия, бизнес, самореализация</t>
  </si>
  <si>
    <t>Готово</t>
  </si>
  <si>
    <t>Доходы, расходы, накопления, финансовая устойчивость</t>
  </si>
  <si>
    <t>Отложено</t>
  </si>
  <si>
    <t>Новые знания, навыки, личностный рост</t>
  </si>
  <si>
    <t>Отменено</t>
  </si>
  <si>
    <t>Восстановление, путешествия, хобби, новые эмоции</t>
  </si>
  <si>
    <t>Дружба, полезное и поддерживающее окружение</t>
  </si>
  <si>
    <t>Ценности, спокойствие, удовлетворенность жизнью</t>
  </si>
  <si>
    <t>FORMULION.RU • Бесплатные Excel-шаблоны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</si>
</sst>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\.mm\.yyyy"/>
  </numFmts>
  <fonts count="10">
    <font>
      <sz val="11"/>
      <name val="Carlito"/>
    </font>
    <font>
      <b/>
      <sz val="11"/>
      <color rgb="FFFFFFFF"/>
      <name val="Carlito"/>
    </font>
    <font>
      <i/>
      <sz val="11"/>
      <color rgb="FF123B2A"/>
      <name val="Carlito"/>
    </font>
    <font>
      <b/>
      <sz val="11"/>
      <color rgb="FF1F4E79"/>
      <name val="Carlito"/>
    </font>
    <font>
      <b/>
      <sz val="11"/>
      <color rgb="FF123B2A"/>
      <name val="Carlito"/>
    </font>
    <font>
      <b/>
      <sz val="10"/>
      <color rgb="FFFFFFFF"/>
      <name val="Arial"/>
    </font>
    <font>
      <sz val="10"/>
      <name val="Arial"/>
    </font>
    <font>
      <sz val="11"/>
      <name val="Carlito"/>
    </font>
    <font>
      <u/>
      <sz val="11"/>
      <color theme="10"/>
      <name val="Carlito"/>
    </font>
    <font>
      <b/>
      <u/>
      <sz val="11"/>
      <color theme="10"/>
      <name val="Carlito"/>
      <charset val="204"/>
    </font>
  </fonts>
  <fills count="8">
    <fill>
      <patternFill patternType="none"/>
    </fill>
    <fill>
      <patternFill patternType="gray125"/>
    </fill>
    <fill>
      <patternFill patternType="solid">
        <fgColor rgb="FF18864B"/>
      </patternFill>
    </fill>
    <fill>
      <patternFill patternType="solid">
        <fgColor rgb="FFEAF6EF"/>
      </patternFill>
    </fill>
    <fill>
      <patternFill patternType="solid">
        <fgColor rgb="FF123B2A"/>
      </patternFill>
    </fill>
    <fill>
      <patternFill patternType="solid">
        <fgColor rgb="FFFFF2CC"/>
      </patternFill>
    </fill>
    <fill>
      <patternFill patternType="solid">
        <fgColor rgb="FFF7FBF8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rgb="FFBFD5CA"/>
      </left>
      <right style="thin">
        <color rgb="FFBFD5CA"/>
      </right>
      <top style="thin">
        <color rgb="FFBFD5CA"/>
      </top>
      <bottom style="thin">
        <color rgb="FFBFD5CA"/>
      </bottom>
      <diagonal/>
    </border>
  </borders>
  <cellStyleXfs count="3">
    <xf numFmtId="0" fontId="0" fillId="0" borderId="0"/>
    <xf numFmtId="0" fontId="7" fillId="0" borderId="0"/>
    <xf numFmtId="0" fontId="8" fillId="0" borderId="0" applyNumberFormat="0" applyFill="0" applyBorder="0" applyAlignment="0" applyProtection="0"/>
  </cellStyleXfs>
  <cellXfs count="25">
    <xf numFmtId="0" fontId="0" fillId="0" borderId="0" xfId="0"/>
    <xf numFmtId="0" fontId="0" fillId="0" borderId="0" xfId="1" applyFont="1"/>
    <xf numFmtId="0" fontId="1" fillId="4" borderId="0" xfId="1" applyFont="1" applyFill="1" applyAlignment="1">
      <alignment horizontal="center" wrapText="1"/>
    </xf>
    <xf numFmtId="0" fontId="0" fillId="5" borderId="0" xfId="1" applyFont="1" applyFill="1"/>
    <xf numFmtId="1" fontId="3" fillId="5" borderId="0" xfId="1" applyNumberFormat="1" applyFont="1" applyFill="1" applyAlignment="1">
      <alignment horizontal="center"/>
    </xf>
    <xf numFmtId="1" fontId="0" fillId="6" borderId="0" xfId="1" applyNumberFormat="1" applyFont="1" applyFill="1" applyAlignment="1">
      <alignment horizontal="center"/>
    </xf>
    <xf numFmtId="164" fontId="0" fillId="0" borderId="0" xfId="1" applyNumberFormat="1" applyFont="1"/>
    <xf numFmtId="164" fontId="0" fillId="0" borderId="0" xfId="1" applyNumberFormat="1" applyFont="1" applyAlignment="1">
      <alignment wrapText="1"/>
    </xf>
    <xf numFmtId="0" fontId="0" fillId="3" borderId="0" xfId="1" applyFont="1" applyFill="1" applyAlignment="1">
      <alignment wrapText="1"/>
    </xf>
    <xf numFmtId="0" fontId="0" fillId="0" borderId="0" xfId="1" applyFont="1" applyAlignment="1">
      <alignment wrapText="1"/>
    </xf>
    <xf numFmtId="9" fontId="0" fillId="6" borderId="0" xfId="1" applyNumberFormat="1" applyFont="1" applyFill="1"/>
    <xf numFmtId="165" fontId="0" fillId="0" borderId="0" xfId="1" applyNumberFormat="1" applyFont="1"/>
    <xf numFmtId="165" fontId="0" fillId="5" borderId="0" xfId="1" applyNumberFormat="1" applyFont="1" applyFill="1"/>
    <xf numFmtId="0" fontId="6" fillId="0" borderId="0" xfId="1" applyFont="1"/>
    <xf numFmtId="0" fontId="5" fillId="2" borderId="0" xfId="1" applyFont="1" applyFill="1"/>
    <xf numFmtId="0" fontId="5" fillId="2" borderId="0" xfId="1" applyFont="1" applyFill="1" applyAlignment="1">
      <alignment horizontal="center" vertical="center"/>
    </xf>
    <xf numFmtId="0" fontId="2" fillId="3" borderId="0" xfId="1" applyFont="1" applyFill="1" applyAlignment="1">
      <alignment horizontal="center"/>
    </xf>
    <xf numFmtId="0" fontId="1" fillId="4" borderId="0" xfId="1" applyFont="1" applyFill="1" applyAlignment="1">
      <alignment horizontal="center"/>
    </xf>
    <xf numFmtId="0" fontId="1" fillId="2" borderId="0" xfId="1" applyFont="1" applyFill="1"/>
    <xf numFmtId="0" fontId="0" fillId="3" borderId="0" xfId="1" applyFont="1" applyFill="1" applyAlignment="1">
      <alignment vertical="center" wrapText="1"/>
    </xf>
    <xf numFmtId="0" fontId="5" fillId="2" borderId="0" xfId="1" applyFont="1" applyFill="1" applyAlignment="1">
      <alignment horizontal="center"/>
    </xf>
    <xf numFmtId="0" fontId="4" fillId="3" borderId="0" xfId="1" applyFont="1" applyFill="1"/>
    <xf numFmtId="0" fontId="0" fillId="0" borderId="0" xfId="1" applyFont="1" applyAlignment="1">
      <alignment vertical="center" wrapText="1"/>
    </xf>
    <xf numFmtId="0" fontId="0" fillId="5" borderId="0" xfId="1" applyFont="1" applyFill="1" applyAlignment="1">
      <alignment vertical="center" wrapText="1"/>
    </xf>
    <xf numFmtId="0" fontId="9" fillId="7" borderId="1" xfId="2" applyFont="1" applyFill="1" applyBorder="1" applyAlignment="1">
      <alignment horizontal="center" vertical="center"/>
    </xf>
  </cellXfs>
  <cellStyles count="3">
    <cellStyle name="Normal" xfId="1" xr:uid="{00000000-0005-0000-0000-000000000000}"/>
    <cellStyle name="Гиперссылка" xfId="2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c:style val="2"/>
  <c:chart>
    <c:title>
      <c:tx>
        <c:rich>
          <a:bodyPr/>
          <a:lstStyle/>
          <a:p>
            <a:r>
              <a:rPr lang="ru-RU" sz="1400">
                <a:solidFill>
                  <a:srgbClr val="FF0000"/>
                </a:solidFill>
              </a:rPr>
              <a:t>Колесо жизненного баланса: сейчас и цель</a:t>
            </a:r>
          </a:p>
        </c:rich>
      </c:tx>
      <c:layout>
        <c:manualLayout>
          <c:xMode val="edge"/>
          <c:yMode val="edge"/>
          <c:x val="0"/>
          <c:y val="8.123877311219465E-3"/>
        </c:manualLayout>
      </c:layout>
      <c:overlay val="1"/>
    </c:title>
    <c:autoTitleDeleted val="0"/>
    <c:plotArea>
      <c:layout/>
      <c:radarChart>
        <c:radarStyle val="marker"/>
        <c:varyColors val="1"/>
        <c:ser>
          <c:idx val="0"/>
          <c:order val="0"/>
          <c:tx>
            <c:v>Сейчас</c:v>
          </c:tx>
          <c:cat>
            <c:strRef>
              <c:f>'Колесо баланса'!$A$5:$A$12</c:f>
              <c:strCache>
                <c:ptCount val="8"/>
                <c:pt idx="0">
                  <c:v>Здоровье и энергия</c:v>
                </c:pt>
                <c:pt idx="1">
                  <c:v>Отношения и семья</c:v>
                </c:pt>
                <c:pt idx="2">
                  <c:v>Карьера и дело</c:v>
                </c:pt>
                <c:pt idx="3">
                  <c:v>Финансы</c:v>
                </c:pt>
                <c:pt idx="4">
                  <c:v>Развитие и обучение</c:v>
                </c:pt>
                <c:pt idx="5">
                  <c:v>Отдых и впечатления</c:v>
                </c:pt>
                <c:pt idx="6">
                  <c:v>Друзья и окружение</c:v>
                </c:pt>
                <c:pt idx="7">
                  <c:v>Смысл и внутреннее состояние</c:v>
                </c:pt>
              </c:strCache>
            </c:strRef>
          </c:cat>
          <c:val>
            <c:numRef>
              <c:f>'Колесо баланса'!$B$5:$B$12</c:f>
              <c:numCache>
                <c:formatCode>0</c:formatCode>
                <c:ptCount val="8"/>
                <c:pt idx="0">
                  <c:v>7</c:v>
                </c:pt>
                <c:pt idx="1">
                  <c:v>8</c:v>
                </c:pt>
                <c:pt idx="2">
                  <c:v>6</c:v>
                </c:pt>
                <c:pt idx="3">
                  <c:v>5</c:v>
                </c:pt>
                <c:pt idx="4">
                  <c:v>7</c:v>
                </c:pt>
                <c:pt idx="5">
                  <c:v>4</c:v>
                </c:pt>
                <c:pt idx="6">
                  <c:v>6</c:v>
                </c:pt>
                <c:pt idx="7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83D-47BB-8766-606968E2A916}"/>
            </c:ext>
          </c:extLst>
        </c:ser>
        <c:ser>
          <c:idx val="1"/>
          <c:order val="1"/>
          <c:tx>
            <c:v>Цель</c:v>
          </c:tx>
          <c:cat>
            <c:strRef>
              <c:f>'Колесо баланса'!$A$5:$A$12</c:f>
              <c:strCache>
                <c:ptCount val="8"/>
                <c:pt idx="0">
                  <c:v>Здоровье и энергия</c:v>
                </c:pt>
                <c:pt idx="1">
                  <c:v>Отношения и семья</c:v>
                </c:pt>
                <c:pt idx="2">
                  <c:v>Карьера и дело</c:v>
                </c:pt>
                <c:pt idx="3">
                  <c:v>Финансы</c:v>
                </c:pt>
                <c:pt idx="4">
                  <c:v>Развитие и обучение</c:v>
                </c:pt>
                <c:pt idx="5">
                  <c:v>Отдых и впечатления</c:v>
                </c:pt>
                <c:pt idx="6">
                  <c:v>Друзья и окружение</c:v>
                </c:pt>
                <c:pt idx="7">
                  <c:v>Смысл и внутреннее состояние</c:v>
                </c:pt>
              </c:strCache>
            </c:strRef>
          </c:cat>
          <c:val>
            <c:numRef>
              <c:f>'Колесо баланса'!$C$5:$C$12</c:f>
              <c:numCache>
                <c:formatCode>0</c:formatCode>
                <c:ptCount val="8"/>
                <c:pt idx="0">
                  <c:v>8</c:v>
                </c:pt>
                <c:pt idx="1">
                  <c:v>9</c:v>
                </c:pt>
                <c:pt idx="2">
                  <c:v>8</c:v>
                </c:pt>
                <c:pt idx="3">
                  <c:v>8</c:v>
                </c:pt>
                <c:pt idx="4">
                  <c:v>8</c:v>
                </c:pt>
                <c:pt idx="5">
                  <c:v>7</c:v>
                </c:pt>
                <c:pt idx="6">
                  <c:v>7</c:v>
                </c:pt>
                <c:pt idx="7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83D-47BB-8766-606968E2A9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8650112"/>
        <c:axId val="48672768"/>
      </c:radarChart>
      <c:catAx>
        <c:axId val="48650112"/>
        <c:scaling>
          <c:orientation val="minMax"/>
        </c:scaling>
        <c:delete val="0"/>
        <c:axPos val="b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General" sourceLinked="1"/>
        <c:majorTickMark val="none"/>
        <c:minorTickMark val="none"/>
        <c:tickLblPos val="nextTo"/>
        <c:crossAx val="48672768"/>
        <c:crosses val="autoZero"/>
        <c:auto val="1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0" sourceLinked="1"/>
        <c:majorTickMark val="none"/>
        <c:minorTickMark val="none"/>
        <c:tickLblPos val="nextTo"/>
        <c:crossAx val="48650112"/>
        <c:crosses val="autoZero"/>
        <c:crossBetween val="between"/>
      </c:valAx>
    </c:plotArea>
    <c:legend>
      <c:legendPos val="b"/>
      <c:overlay val="0"/>
    </c:legend>
    <c:plotVisOnly val="1"/>
    <c:dispBlanksAs val="zero"/>
    <c:showDLblsOverMax val="1"/>
  </c:chart>
  <c:spPr>
    <a:ln w="9525">
      <a:solidFill>
        <a:srgbClr val="D9D9D9"/>
      </a:solidFill>
      <a:prstDash val="solid"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c:style val="2"/>
  <c:chart>
    <c:title>
      <c:tx>
        <c:rich>
          <a:bodyPr/>
          <a:lstStyle/>
          <a:p>
            <a:r>
              <a:rPr lang="ru-RU"/>
              <a:t>Как меняется средняя оценка и сферы жизни</a:t>
            </a:r>
          </a:p>
        </c:rich>
      </c:tx>
      <c:overlay val="1"/>
    </c:title>
    <c:autoTitleDeleted val="0"/>
    <c:plotArea>
      <c:layout/>
      <c:lineChart>
        <c:grouping val="standard"/>
        <c:varyColors val="1"/>
        <c:ser>
          <c:idx val="0"/>
          <c:order val="0"/>
          <c:tx>
            <c:v>Здоровье и энергия</c:v>
          </c:tx>
          <c:marker>
            <c:symbol val="none"/>
          </c:marker>
          <c:cat>
            <c:numRef>
              <c:f>Динамика!$A$5:$A$7</c:f>
              <c:numCache>
                <c:formatCode>dd\.mm\.yyyy</c:formatCode>
                <c:ptCount val="3"/>
                <c:pt idx="0">
                  <c:v>46204</c:v>
                </c:pt>
                <c:pt idx="1">
                  <c:v>46235</c:v>
                </c:pt>
                <c:pt idx="2">
                  <c:v>46266</c:v>
                </c:pt>
              </c:numCache>
            </c:numRef>
          </c:cat>
          <c:val>
            <c:numRef>
              <c:f>Динамика!$B$5:$B$7</c:f>
              <c:numCache>
                <c:formatCode>General</c:formatCode>
                <c:ptCount val="3"/>
                <c:pt idx="0">
                  <c:v>6</c:v>
                </c:pt>
                <c:pt idx="1">
                  <c:v>6</c:v>
                </c:pt>
                <c:pt idx="2">
                  <c:v>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3357-4DCE-8B7E-19C716FA362E}"/>
            </c:ext>
          </c:extLst>
        </c:ser>
        <c:ser>
          <c:idx val="1"/>
          <c:order val="1"/>
          <c:tx>
            <c:v>Отношения и семья</c:v>
          </c:tx>
          <c:marker>
            <c:symbol val="none"/>
          </c:marker>
          <c:cat>
            <c:numRef>
              <c:f>Динамика!$A$5:$A$7</c:f>
              <c:numCache>
                <c:formatCode>dd\.mm\.yyyy</c:formatCode>
                <c:ptCount val="3"/>
                <c:pt idx="0">
                  <c:v>46204</c:v>
                </c:pt>
                <c:pt idx="1">
                  <c:v>46235</c:v>
                </c:pt>
                <c:pt idx="2">
                  <c:v>46266</c:v>
                </c:pt>
              </c:numCache>
            </c:numRef>
          </c:cat>
          <c:val>
            <c:numRef>
              <c:f>Динамика!$C$5:$C$7</c:f>
              <c:numCache>
                <c:formatCode>General</c:formatCode>
                <c:ptCount val="3"/>
                <c:pt idx="0">
                  <c:v>7</c:v>
                </c:pt>
                <c:pt idx="1">
                  <c:v>8</c:v>
                </c:pt>
                <c:pt idx="2">
                  <c:v>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3357-4DCE-8B7E-19C716FA362E}"/>
            </c:ext>
          </c:extLst>
        </c:ser>
        <c:ser>
          <c:idx val="2"/>
          <c:order val="2"/>
          <c:tx>
            <c:v>Карьера и дело</c:v>
          </c:tx>
          <c:marker>
            <c:symbol val="none"/>
          </c:marker>
          <c:cat>
            <c:numRef>
              <c:f>Динамика!$A$5:$A$7</c:f>
              <c:numCache>
                <c:formatCode>dd\.mm\.yyyy</c:formatCode>
                <c:ptCount val="3"/>
                <c:pt idx="0">
                  <c:v>46204</c:v>
                </c:pt>
                <c:pt idx="1">
                  <c:v>46235</c:v>
                </c:pt>
                <c:pt idx="2">
                  <c:v>46266</c:v>
                </c:pt>
              </c:numCache>
            </c:numRef>
          </c:cat>
          <c:val>
            <c:numRef>
              <c:f>Динамика!$D$5:$D$7</c:f>
              <c:numCache>
                <c:formatCode>General</c:formatCode>
                <c:ptCount val="3"/>
                <c:pt idx="0">
                  <c:v>5</c:v>
                </c:pt>
                <c:pt idx="1">
                  <c:v>6</c:v>
                </c:pt>
                <c:pt idx="2">
                  <c:v>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3357-4DCE-8B7E-19C716FA362E}"/>
            </c:ext>
          </c:extLst>
        </c:ser>
        <c:ser>
          <c:idx val="3"/>
          <c:order val="3"/>
          <c:tx>
            <c:v>Финансы</c:v>
          </c:tx>
          <c:marker>
            <c:symbol val="none"/>
          </c:marker>
          <c:cat>
            <c:numRef>
              <c:f>Динамика!$A$5:$A$7</c:f>
              <c:numCache>
                <c:formatCode>dd\.mm\.yyyy</c:formatCode>
                <c:ptCount val="3"/>
                <c:pt idx="0">
                  <c:v>46204</c:v>
                </c:pt>
                <c:pt idx="1">
                  <c:v>46235</c:v>
                </c:pt>
                <c:pt idx="2">
                  <c:v>46266</c:v>
                </c:pt>
              </c:numCache>
            </c:numRef>
          </c:cat>
          <c:val>
            <c:numRef>
              <c:f>Динамика!$E$5:$E$7</c:f>
              <c:numCache>
                <c:formatCode>General</c:formatCode>
                <c:ptCount val="3"/>
                <c:pt idx="0">
                  <c:v>4</c:v>
                </c:pt>
                <c:pt idx="1">
                  <c:v>5</c:v>
                </c:pt>
                <c:pt idx="2">
                  <c:v>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3357-4DCE-8B7E-19C716FA362E}"/>
            </c:ext>
          </c:extLst>
        </c:ser>
        <c:ser>
          <c:idx val="4"/>
          <c:order val="4"/>
          <c:tx>
            <c:v>Развитие и обучение</c:v>
          </c:tx>
          <c:marker>
            <c:symbol val="none"/>
          </c:marker>
          <c:cat>
            <c:numRef>
              <c:f>Динамика!$A$5:$A$7</c:f>
              <c:numCache>
                <c:formatCode>dd\.mm\.yyyy</c:formatCode>
                <c:ptCount val="3"/>
                <c:pt idx="0">
                  <c:v>46204</c:v>
                </c:pt>
                <c:pt idx="1">
                  <c:v>46235</c:v>
                </c:pt>
                <c:pt idx="2">
                  <c:v>46266</c:v>
                </c:pt>
              </c:numCache>
            </c:numRef>
          </c:cat>
          <c:val>
            <c:numRef>
              <c:f>Динамика!$F$5:$F$7</c:f>
              <c:numCache>
                <c:formatCode>General</c:formatCode>
                <c:ptCount val="3"/>
                <c:pt idx="0">
                  <c:v>6</c:v>
                </c:pt>
                <c:pt idx="1">
                  <c:v>6</c:v>
                </c:pt>
                <c:pt idx="2">
                  <c:v>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3357-4DCE-8B7E-19C716FA362E}"/>
            </c:ext>
          </c:extLst>
        </c:ser>
        <c:ser>
          <c:idx val="5"/>
          <c:order val="5"/>
          <c:tx>
            <c:v>Отдых и впечатления</c:v>
          </c:tx>
          <c:marker>
            <c:symbol val="none"/>
          </c:marker>
          <c:cat>
            <c:numRef>
              <c:f>Динамика!$A$5:$A$7</c:f>
              <c:numCache>
                <c:formatCode>dd\.mm\.yyyy</c:formatCode>
                <c:ptCount val="3"/>
                <c:pt idx="0">
                  <c:v>46204</c:v>
                </c:pt>
                <c:pt idx="1">
                  <c:v>46235</c:v>
                </c:pt>
                <c:pt idx="2">
                  <c:v>46266</c:v>
                </c:pt>
              </c:numCache>
            </c:numRef>
          </c:cat>
          <c:val>
            <c:numRef>
              <c:f>Динамика!$G$5:$G$7</c:f>
              <c:numCache>
                <c:formatCode>General</c:formatCode>
                <c:ptCount val="3"/>
                <c:pt idx="0">
                  <c:v>4</c:v>
                </c:pt>
                <c:pt idx="1">
                  <c:v>4</c:v>
                </c:pt>
                <c:pt idx="2">
                  <c:v>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3357-4DCE-8B7E-19C716FA362E}"/>
            </c:ext>
          </c:extLst>
        </c:ser>
        <c:ser>
          <c:idx val="6"/>
          <c:order val="6"/>
          <c:tx>
            <c:v>Друзья и окружение</c:v>
          </c:tx>
          <c:marker>
            <c:symbol val="none"/>
          </c:marker>
          <c:cat>
            <c:numRef>
              <c:f>Динамика!$A$5:$A$7</c:f>
              <c:numCache>
                <c:formatCode>dd\.mm\.yyyy</c:formatCode>
                <c:ptCount val="3"/>
                <c:pt idx="0">
                  <c:v>46204</c:v>
                </c:pt>
                <c:pt idx="1">
                  <c:v>46235</c:v>
                </c:pt>
                <c:pt idx="2">
                  <c:v>46266</c:v>
                </c:pt>
              </c:numCache>
            </c:numRef>
          </c:cat>
          <c:val>
            <c:numRef>
              <c:f>Динамика!$H$5:$H$7</c:f>
              <c:numCache>
                <c:formatCode>General</c:formatCode>
                <c:ptCount val="3"/>
                <c:pt idx="0">
                  <c:v>5</c:v>
                </c:pt>
                <c:pt idx="1">
                  <c:v>6</c:v>
                </c:pt>
                <c:pt idx="2">
                  <c:v>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3357-4DCE-8B7E-19C716FA362E}"/>
            </c:ext>
          </c:extLst>
        </c:ser>
        <c:ser>
          <c:idx val="7"/>
          <c:order val="7"/>
          <c:tx>
            <c:v>Смысл и внутреннее состояние</c:v>
          </c:tx>
          <c:marker>
            <c:symbol val="none"/>
          </c:marker>
          <c:cat>
            <c:numRef>
              <c:f>Динамика!$A$5:$A$7</c:f>
              <c:numCache>
                <c:formatCode>dd\.mm\.yyyy</c:formatCode>
                <c:ptCount val="3"/>
                <c:pt idx="0">
                  <c:v>46204</c:v>
                </c:pt>
                <c:pt idx="1">
                  <c:v>46235</c:v>
                </c:pt>
                <c:pt idx="2">
                  <c:v>46266</c:v>
                </c:pt>
              </c:numCache>
            </c:numRef>
          </c:cat>
          <c:val>
            <c:numRef>
              <c:f>Динамика!$I$5:$I$7</c:f>
              <c:numCache>
                <c:formatCode>General</c:formatCode>
                <c:ptCount val="3"/>
                <c:pt idx="0">
                  <c:v>6</c:v>
                </c:pt>
                <c:pt idx="1">
                  <c:v>6</c:v>
                </c:pt>
                <c:pt idx="2">
                  <c:v>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3357-4DCE-8B7E-19C716FA362E}"/>
            </c:ext>
          </c:extLst>
        </c:ser>
        <c:ser>
          <c:idx val="8"/>
          <c:order val="8"/>
          <c:tx>
            <c:v>Среднее</c:v>
          </c:tx>
          <c:marker>
            <c:symbol val="none"/>
          </c:marker>
          <c:cat>
            <c:numRef>
              <c:f>Динамика!$A$5:$A$7</c:f>
              <c:numCache>
                <c:formatCode>dd\.mm\.yyyy</c:formatCode>
                <c:ptCount val="3"/>
                <c:pt idx="0">
                  <c:v>46204</c:v>
                </c:pt>
                <c:pt idx="1">
                  <c:v>46235</c:v>
                </c:pt>
                <c:pt idx="2">
                  <c:v>46266</c:v>
                </c:pt>
              </c:numCache>
            </c:numRef>
          </c:cat>
          <c:val>
            <c:numRef>
              <c:f>Динамика!$J$5:$J$7</c:f>
              <c:numCache>
                <c:formatCode>0.0</c:formatCode>
                <c:ptCount val="3"/>
                <c:pt idx="0">
                  <c:v>5.375</c:v>
                </c:pt>
                <c:pt idx="1">
                  <c:v>5.875</c:v>
                </c:pt>
                <c:pt idx="2">
                  <c:v>6.25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8-3357-4DCE-8B7E-19C716FA36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8650112"/>
        <c:axId val="48672768"/>
      </c:lineChart>
      <c:dateAx>
        <c:axId val="48650112"/>
        <c:scaling>
          <c:orientation val="minMax"/>
        </c:scaling>
        <c:delete val="0"/>
        <c:axPos val="b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dd\.mm\.yyyy" sourceLinked="1"/>
        <c:majorTickMark val="none"/>
        <c:minorTickMark val="none"/>
        <c:tickLblPos val="nextTo"/>
        <c:crossAx val="48672768"/>
        <c:crosses val="autoZero"/>
        <c:auto val="1"/>
        <c:lblOffset val="100"/>
        <c:baseTimeUnit val="months"/>
      </c:dateAx>
      <c:valAx>
        <c:axId val="48672768"/>
        <c:scaling>
          <c:orientation val="minMax"/>
        </c:scaling>
        <c:delete val="0"/>
        <c:axPos val="l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General" sourceLinked="1"/>
        <c:majorTickMark val="none"/>
        <c:minorTickMark val="none"/>
        <c:tickLblPos val="nextTo"/>
        <c:crossAx val="48650112"/>
        <c:crosses val="autoZero"/>
        <c:crossBetween val="between"/>
      </c:valAx>
    </c:plotArea>
    <c:legend>
      <c:legendPos val="b"/>
      <c:overlay val="0"/>
    </c:legend>
    <c:plotVisOnly val="1"/>
    <c:dispBlanksAs val="zero"/>
    <c:showDLblsOverMax val="1"/>
  </c:chart>
  <c:spPr>
    <a:ln w="9525">
      <a:solidFill>
        <a:srgbClr val="D9D9D9"/>
      </a:solidFill>
      <a:prstDash val="solid"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50800</xdr:colOff>
      <xdr:row>10</xdr:row>
      <xdr:rowOff>19050</xdr:rowOff>
    </xdr:from>
    <xdr:to>
      <xdr:col>14</xdr:col>
      <xdr:colOff>0</xdr:colOff>
      <xdr:row>29</xdr:row>
      <xdr:rowOff>165100</xdr:rowOff>
    </xdr:to>
    <xdr:graphicFrame macro="">
      <xdr:nvGraphicFramePr>
        <xdr:cNvPr id="2" name="Chart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30</xdr:row>
      <xdr:rowOff>0</xdr:rowOff>
    </xdr:from>
    <xdr:to>
      <xdr:col>11</xdr:col>
      <xdr:colOff>0</xdr:colOff>
      <xdr:row>49</xdr:row>
      <xdr:rowOff>0</xdr:rowOff>
    </xdr:to>
    <xdr:graphicFrame macro="">
      <xdr:nvGraphicFramePr>
        <xdr:cNvPr id="2" name="Chart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hyperlink" Target="https://formulion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7"/>
  <sheetViews>
    <sheetView tabSelected="1" workbookViewId="0">
      <selection activeCell="E24" sqref="E24"/>
    </sheetView>
  </sheetViews>
  <sheetFormatPr defaultRowHeight="14"/>
  <cols>
    <col min="1" max="1" width="30" customWidth="1"/>
    <col min="2" max="4" width="12" customWidth="1"/>
    <col min="5" max="5" width="38" customWidth="1"/>
    <col min="7" max="10" width="18" customWidth="1"/>
  </cols>
  <sheetData>
    <row r="1" spans="1:26" ht="22.65" customHeight="1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</row>
    <row r="2" spans="1:26" ht="14.5">
      <c r="A2" s="16" t="s">
        <v>1</v>
      </c>
      <c r="B2" s="16"/>
      <c r="C2" s="16"/>
      <c r="D2" s="16"/>
      <c r="E2" s="16"/>
      <c r="F2" s="16"/>
      <c r="G2" s="16"/>
      <c r="H2" s="16"/>
      <c r="I2" s="16"/>
      <c r="J2" s="16"/>
    </row>
    <row r="4" spans="1:26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  <c r="G4" s="17" t="s">
        <v>7</v>
      </c>
      <c r="H4" s="17"/>
      <c r="I4" s="17"/>
      <c r="J4" s="17"/>
    </row>
    <row r="5" spans="1:26" ht="28">
      <c r="A5" s="1" t="s">
        <v>8</v>
      </c>
      <c r="B5" s="4">
        <v>7</v>
      </c>
      <c r="C5" s="4">
        <v>8</v>
      </c>
      <c r="D5" s="5">
        <f t="shared" ref="D5:D12" si="0">MAX(C5-B5,0)</f>
        <v>1</v>
      </c>
      <c r="E5" s="23" t="s">
        <v>9</v>
      </c>
      <c r="G5" s="8" t="s">
        <v>10</v>
      </c>
      <c r="H5" s="7">
        <f>AVERAGE(B5:B12)</f>
        <v>6.25</v>
      </c>
      <c r="I5" s="8" t="s">
        <v>11</v>
      </c>
      <c r="J5" s="7">
        <f>AVERAGE(C5:C12)-AVERAGE(B5:B12)</f>
        <v>1.625</v>
      </c>
    </row>
    <row r="6" spans="1:26" ht="28">
      <c r="A6" s="1" t="s">
        <v>12</v>
      </c>
      <c r="B6" s="4">
        <v>8</v>
      </c>
      <c r="C6" s="4">
        <v>9</v>
      </c>
      <c r="D6" s="5">
        <f t="shared" si="0"/>
        <v>1</v>
      </c>
      <c r="E6" s="23" t="s">
        <v>13</v>
      </c>
      <c r="G6" s="8" t="s">
        <v>14</v>
      </c>
      <c r="H6" s="9" t="str">
        <f>INDEX(A5:A12,MATCH(MIN(B5:B12),B5:B12,0))</f>
        <v>Отдых и впечатления</v>
      </c>
      <c r="I6" s="8" t="s">
        <v>15</v>
      </c>
      <c r="J6" s="9" t="str">
        <f>INDEX(A5:A12,MATCH(MAX(B5:B12),B5:B12,0))</f>
        <v>Отношения и семья</v>
      </c>
    </row>
    <row r="7" spans="1:26">
      <c r="A7" s="1" t="s">
        <v>16</v>
      </c>
      <c r="B7" s="4">
        <v>6</v>
      </c>
      <c r="C7" s="4">
        <v>8</v>
      </c>
      <c r="D7" s="5">
        <f t="shared" si="0"/>
        <v>2</v>
      </c>
      <c r="E7" s="23" t="s">
        <v>17</v>
      </c>
      <c r="G7" s="8" t="s">
        <v>18</v>
      </c>
      <c r="H7" s="9">
        <f>COUNTIF(B5:B12,"&lt;=5")</f>
        <v>2</v>
      </c>
      <c r="I7" s="8" t="s">
        <v>19</v>
      </c>
      <c r="J7" s="9">
        <f>COUNTIF(B5:B12,"&gt;=8")</f>
        <v>1</v>
      </c>
    </row>
    <row r="8" spans="1:26">
      <c r="A8" s="1" t="s">
        <v>20</v>
      </c>
      <c r="B8" s="4">
        <v>5</v>
      </c>
      <c r="C8" s="4">
        <v>8</v>
      </c>
      <c r="D8" s="5">
        <f t="shared" si="0"/>
        <v>3</v>
      </c>
      <c r="E8" s="23" t="s">
        <v>21</v>
      </c>
      <c r="G8" s="8" t="s">
        <v>22</v>
      </c>
      <c r="H8" s="9">
        <f>MAX(0,10-(MAX(B5:B12)-MIN(B5:B12)))</f>
        <v>6</v>
      </c>
      <c r="I8" s="8" t="s">
        <v>23</v>
      </c>
      <c r="J8" s="9" t="str">
        <f>INDEX(A5:A12,MATCH(MAX(D5:D12),D5:D12,0))</f>
        <v>Финансы</v>
      </c>
    </row>
    <row r="9" spans="1:26">
      <c r="A9" s="1" t="s">
        <v>24</v>
      </c>
      <c r="B9" s="4">
        <v>7</v>
      </c>
      <c r="C9" s="4">
        <v>8</v>
      </c>
      <c r="D9" s="5">
        <f t="shared" si="0"/>
        <v>1</v>
      </c>
      <c r="E9" s="23" t="s">
        <v>25</v>
      </c>
    </row>
    <row r="10" spans="1:26">
      <c r="A10" s="1" t="s">
        <v>26</v>
      </c>
      <c r="B10" s="4">
        <v>4</v>
      </c>
      <c r="C10" s="4">
        <v>7</v>
      </c>
      <c r="D10" s="5">
        <f t="shared" si="0"/>
        <v>3</v>
      </c>
      <c r="E10" s="23" t="s">
        <v>27</v>
      </c>
    </row>
    <row r="11" spans="1:26">
      <c r="A11" s="1" t="s">
        <v>28</v>
      </c>
      <c r="B11" s="4">
        <v>6</v>
      </c>
      <c r="C11" s="4">
        <v>7</v>
      </c>
      <c r="D11" s="5">
        <f t="shared" si="0"/>
        <v>1</v>
      </c>
      <c r="E11" s="23" t="s">
        <v>29</v>
      </c>
    </row>
    <row r="12" spans="1:26" ht="28">
      <c r="A12" s="1" t="s">
        <v>30</v>
      </c>
      <c r="B12" s="4">
        <v>7</v>
      </c>
      <c r="C12" s="4">
        <v>8</v>
      </c>
      <c r="D12" s="5">
        <f t="shared" si="0"/>
        <v>1</v>
      </c>
      <c r="E12" s="23" t="s">
        <v>31</v>
      </c>
    </row>
    <row r="14" spans="1:26">
      <c r="A14" s="18" t="s">
        <v>32</v>
      </c>
      <c r="B14" s="18"/>
      <c r="C14" s="18"/>
      <c r="D14" s="18"/>
      <c r="E14" s="18"/>
    </row>
    <row r="15" spans="1:26">
      <c r="A15" s="19" t="s">
        <v>33</v>
      </c>
      <c r="B15" s="19"/>
      <c r="C15" s="19"/>
      <c r="D15" s="19"/>
      <c r="E15" s="19"/>
    </row>
    <row r="16" spans="1:26">
      <c r="A16" s="19"/>
      <c r="B16" s="19"/>
      <c r="C16" s="19"/>
      <c r="D16" s="19"/>
      <c r="E16" s="19"/>
    </row>
    <row r="17" spans="1:5">
      <c r="A17" s="19"/>
      <c r="B17" s="19"/>
      <c r="C17" s="19"/>
      <c r="D17" s="19"/>
      <c r="E17" s="19"/>
    </row>
  </sheetData>
  <mergeCells count="5">
    <mergeCell ref="A1:J1"/>
    <mergeCell ref="A2:J2"/>
    <mergeCell ref="G4:J4"/>
    <mergeCell ref="A14:E14"/>
    <mergeCell ref="A15:E17"/>
  </mergeCells>
  <conditionalFormatting sqref="B5:B12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5:D12">
    <cfRule type="dataBar" priority="2">
      <dataBar>
        <cfvo type="min"/>
        <cfvo type="max"/>
        <color rgb="FF70AD47"/>
      </dataBar>
    </cfRule>
  </conditionalFormatting>
  <conditionalFormatting sqref="D5:D12">
    <cfRule type="dataBar" priority="3">
      <dataBar>
        <cfvo type="min"/>
        <cfvo type="max"/>
        <color rgb="FF70AD47"/>
      </dataBar>
      <extLst>
        <ext xmlns:x14="http://schemas.microsoft.com/office/spreadsheetml/2009/9/main" uri="{B025F937-C7B1-47D3-B67F-A62EFF666E3E}">
          <x14:id>{6F46C331-73D5-4A65-D460-B6E36A048590}</x14:id>
        </ext>
      </extLst>
    </cfRule>
  </conditionalFormatting>
  <dataValidations count="1">
    <dataValidation sqref="B5:C12" xr:uid="{00000000-0002-0000-0000-000000000000}">
      <formula1>1</formula1>
      <formula2>10</formula2>
    </dataValidation>
  </dataValidations>
  <pageMargins left="0.7" right="0.7" top="0.75" bottom="0.75" header="0.3" footer="0.3"/>
  <pageSetup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6F46C331-73D5-4A65-D460-B6E36A048590}">
            <x14:dataBar>
              <x14:cfvo type="min"/>
              <x14:cfvo type="max"/>
              <x14:negativeFillColor auto="1"/>
              <x14:axisColor auto="1"/>
            </x14:dataBar>
          </x14:cfRule>
          <xm:sqref>D5:D12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34"/>
  <sheetViews>
    <sheetView workbookViewId="0">
      <selection sqref="A1:J1"/>
    </sheetView>
  </sheetViews>
  <sheetFormatPr defaultRowHeight="14"/>
  <cols>
    <col min="1" max="1" width="6" customWidth="1"/>
    <col min="2" max="2" width="24" customWidth="1"/>
    <col min="3" max="4" width="28" customWidth="1"/>
    <col min="5" max="7" width="15" customWidth="1"/>
    <col min="8" max="8" width="12" customWidth="1"/>
    <col min="9" max="10" width="28" customWidth="1"/>
  </cols>
  <sheetData>
    <row r="1" spans="1:26">
      <c r="A1" s="20" t="s">
        <v>34</v>
      </c>
      <c r="B1" s="20"/>
      <c r="C1" s="20"/>
      <c r="D1" s="20"/>
      <c r="E1" s="20"/>
      <c r="F1" s="20"/>
      <c r="G1" s="20"/>
      <c r="H1" s="20"/>
      <c r="I1" s="20"/>
      <c r="J1" s="20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</row>
    <row r="2" spans="1:26" ht="14.5">
      <c r="A2" s="16" t="s">
        <v>35</v>
      </c>
      <c r="B2" s="16"/>
      <c r="C2" s="16"/>
      <c r="D2" s="16"/>
      <c r="E2" s="16"/>
      <c r="F2" s="16"/>
      <c r="G2" s="16"/>
      <c r="H2" s="16"/>
      <c r="I2" s="16"/>
      <c r="J2" s="16"/>
    </row>
    <row r="4" spans="1:26">
      <c r="A4" s="2" t="s">
        <v>36</v>
      </c>
      <c r="B4" s="2" t="s">
        <v>37</v>
      </c>
      <c r="C4" s="2" t="s">
        <v>38</v>
      </c>
      <c r="D4" s="2" t="s">
        <v>39</v>
      </c>
      <c r="E4" s="2" t="s">
        <v>40</v>
      </c>
      <c r="F4" s="2" t="s">
        <v>41</v>
      </c>
      <c r="G4" s="2" t="s">
        <v>42</v>
      </c>
      <c r="H4" s="2" t="s">
        <v>43</v>
      </c>
      <c r="I4" s="2" t="s">
        <v>44</v>
      </c>
      <c r="J4" s="2" t="s">
        <v>45</v>
      </c>
    </row>
    <row r="5" spans="1:26">
      <c r="A5" s="1">
        <v>1</v>
      </c>
      <c r="B5" s="3" t="s">
        <v>8</v>
      </c>
      <c r="C5" s="3" t="s">
        <v>46</v>
      </c>
      <c r="D5" s="3" t="s">
        <v>47</v>
      </c>
      <c r="E5" s="3" t="s">
        <v>48</v>
      </c>
      <c r="F5" s="3" t="s">
        <v>49</v>
      </c>
      <c r="G5" s="3" t="s">
        <v>50</v>
      </c>
      <c r="H5" s="10">
        <v>0.35</v>
      </c>
      <c r="I5" s="1" t="s">
        <v>51</v>
      </c>
      <c r="J5" s="1"/>
    </row>
    <row r="6" spans="1:26">
      <c r="A6" s="1">
        <v>2</v>
      </c>
      <c r="B6" s="3" t="s">
        <v>20</v>
      </c>
      <c r="C6" s="3" t="s">
        <v>52</v>
      </c>
      <c r="D6" s="3" t="s">
        <v>53</v>
      </c>
      <c r="E6" s="3" t="s">
        <v>48</v>
      </c>
      <c r="F6" s="3" t="s">
        <v>54</v>
      </c>
      <c r="G6" s="3" t="s">
        <v>55</v>
      </c>
      <c r="H6" s="10">
        <v>0</v>
      </c>
      <c r="I6" s="1" t="s">
        <v>56</v>
      </c>
      <c r="J6" s="1"/>
    </row>
    <row r="7" spans="1:26">
      <c r="A7" s="1">
        <v>3</v>
      </c>
      <c r="B7" s="3" t="s">
        <v>26</v>
      </c>
      <c r="C7" s="3" t="s">
        <v>57</v>
      </c>
      <c r="D7" s="3" t="s">
        <v>58</v>
      </c>
      <c r="E7" s="3" t="s">
        <v>59</v>
      </c>
      <c r="F7" s="3" t="s">
        <v>54</v>
      </c>
      <c r="G7" s="3" t="s">
        <v>55</v>
      </c>
      <c r="H7" s="10">
        <v>0</v>
      </c>
      <c r="I7" s="1" t="s">
        <v>60</v>
      </c>
      <c r="J7" s="1"/>
    </row>
    <row r="8" spans="1:26">
      <c r="A8" s="1">
        <f t="shared" ref="A8:A34" si="0">ROW()-4</f>
        <v>4</v>
      </c>
      <c r="B8" s="3"/>
      <c r="C8" s="3"/>
      <c r="D8" s="3"/>
      <c r="E8" s="3"/>
      <c r="F8" s="3"/>
      <c r="G8" s="3"/>
      <c r="H8" s="10"/>
      <c r="I8" s="1"/>
      <c r="J8" s="1"/>
    </row>
    <row r="9" spans="1:26">
      <c r="A9" s="1">
        <f t="shared" si="0"/>
        <v>5</v>
      </c>
      <c r="B9" s="3"/>
      <c r="C9" s="3"/>
      <c r="D9" s="3"/>
      <c r="E9" s="3"/>
      <c r="F9" s="3"/>
      <c r="G9" s="3"/>
      <c r="H9" s="10"/>
      <c r="I9" s="1"/>
      <c r="J9" s="1"/>
    </row>
    <row r="10" spans="1:26">
      <c r="A10" s="1">
        <f t="shared" si="0"/>
        <v>6</v>
      </c>
      <c r="B10" s="3"/>
      <c r="C10" s="3"/>
      <c r="D10" s="3"/>
      <c r="E10" s="3"/>
      <c r="F10" s="3"/>
      <c r="G10" s="3"/>
      <c r="H10" s="10"/>
      <c r="I10" s="1"/>
      <c r="J10" s="1"/>
    </row>
    <row r="11" spans="1:26">
      <c r="A11" s="1">
        <f t="shared" si="0"/>
        <v>7</v>
      </c>
      <c r="B11" s="3"/>
      <c r="C11" s="3"/>
      <c r="D11" s="3"/>
      <c r="E11" s="3"/>
      <c r="F11" s="3"/>
      <c r="G11" s="3"/>
      <c r="H11" s="10"/>
      <c r="I11" s="1"/>
      <c r="J11" s="1"/>
    </row>
    <row r="12" spans="1:26">
      <c r="A12" s="1">
        <f t="shared" si="0"/>
        <v>8</v>
      </c>
      <c r="B12" s="3"/>
      <c r="C12" s="3"/>
      <c r="D12" s="3"/>
      <c r="E12" s="3"/>
      <c r="F12" s="3"/>
      <c r="G12" s="3"/>
      <c r="H12" s="10"/>
      <c r="I12" s="1"/>
      <c r="J12" s="1"/>
    </row>
    <row r="13" spans="1:26">
      <c r="A13" s="1">
        <f t="shared" si="0"/>
        <v>9</v>
      </c>
      <c r="B13" s="3"/>
      <c r="C13" s="3"/>
      <c r="D13" s="3"/>
      <c r="E13" s="3"/>
      <c r="F13" s="3"/>
      <c r="G13" s="3"/>
      <c r="H13" s="10"/>
      <c r="I13" s="1"/>
      <c r="J13" s="1"/>
    </row>
    <row r="14" spans="1:26">
      <c r="A14" s="1">
        <f t="shared" si="0"/>
        <v>10</v>
      </c>
      <c r="B14" s="3"/>
      <c r="C14" s="3"/>
      <c r="D14" s="3"/>
      <c r="E14" s="3"/>
      <c r="F14" s="3"/>
      <c r="G14" s="3"/>
      <c r="H14" s="10"/>
      <c r="I14" s="1"/>
      <c r="J14" s="1"/>
    </row>
    <row r="15" spans="1:26">
      <c r="A15" s="1">
        <f t="shared" si="0"/>
        <v>11</v>
      </c>
      <c r="B15" s="3"/>
      <c r="C15" s="3"/>
      <c r="D15" s="3"/>
      <c r="E15" s="3"/>
      <c r="F15" s="3"/>
      <c r="G15" s="3"/>
      <c r="H15" s="10"/>
      <c r="I15" s="1"/>
      <c r="J15" s="1"/>
    </row>
    <row r="16" spans="1:26">
      <c r="A16" s="1">
        <f t="shared" si="0"/>
        <v>12</v>
      </c>
      <c r="B16" s="3"/>
      <c r="C16" s="3"/>
      <c r="D16" s="3"/>
      <c r="E16" s="3"/>
      <c r="F16" s="3"/>
      <c r="G16" s="3"/>
      <c r="H16" s="10"/>
      <c r="I16" s="1"/>
      <c r="J16" s="1"/>
    </row>
    <row r="17" spans="1:10">
      <c r="A17" s="1">
        <f t="shared" si="0"/>
        <v>13</v>
      </c>
      <c r="B17" s="3"/>
      <c r="C17" s="3"/>
      <c r="D17" s="3"/>
      <c r="E17" s="3"/>
      <c r="F17" s="3"/>
      <c r="G17" s="3"/>
      <c r="H17" s="10"/>
      <c r="I17" s="1"/>
      <c r="J17" s="1"/>
    </row>
    <row r="18" spans="1:10">
      <c r="A18" s="1">
        <f t="shared" si="0"/>
        <v>14</v>
      </c>
      <c r="B18" s="3"/>
      <c r="C18" s="3"/>
      <c r="D18" s="3"/>
      <c r="E18" s="3"/>
      <c r="F18" s="3"/>
      <c r="G18" s="3"/>
      <c r="H18" s="10"/>
      <c r="I18" s="1"/>
      <c r="J18" s="1"/>
    </row>
    <row r="19" spans="1:10">
      <c r="A19" s="1">
        <f t="shared" si="0"/>
        <v>15</v>
      </c>
      <c r="B19" s="3"/>
      <c r="C19" s="3"/>
      <c r="D19" s="3"/>
      <c r="E19" s="3"/>
      <c r="F19" s="3"/>
      <c r="G19" s="3"/>
      <c r="H19" s="10"/>
      <c r="I19" s="1"/>
      <c r="J19" s="1"/>
    </row>
    <row r="20" spans="1:10">
      <c r="A20" s="1">
        <f t="shared" si="0"/>
        <v>16</v>
      </c>
      <c r="B20" s="3"/>
      <c r="C20" s="3"/>
      <c r="D20" s="3"/>
      <c r="E20" s="3"/>
      <c r="F20" s="3"/>
      <c r="G20" s="3"/>
      <c r="H20" s="10"/>
      <c r="I20" s="1"/>
      <c r="J20" s="1"/>
    </row>
    <row r="21" spans="1:10">
      <c r="A21" s="1">
        <f t="shared" si="0"/>
        <v>17</v>
      </c>
      <c r="B21" s="3"/>
      <c r="C21" s="3"/>
      <c r="D21" s="3"/>
      <c r="E21" s="3"/>
      <c r="F21" s="3"/>
      <c r="G21" s="3"/>
      <c r="H21" s="10"/>
      <c r="I21" s="1"/>
      <c r="J21" s="1"/>
    </row>
    <row r="22" spans="1:10">
      <c r="A22" s="1">
        <f t="shared" si="0"/>
        <v>18</v>
      </c>
      <c r="B22" s="3"/>
      <c r="C22" s="3"/>
      <c r="D22" s="3"/>
      <c r="E22" s="3"/>
      <c r="F22" s="3"/>
      <c r="G22" s="3"/>
      <c r="H22" s="10"/>
      <c r="I22" s="1"/>
      <c r="J22" s="1"/>
    </row>
    <row r="23" spans="1:10">
      <c r="A23" s="1">
        <f t="shared" si="0"/>
        <v>19</v>
      </c>
      <c r="B23" s="3"/>
      <c r="C23" s="3"/>
      <c r="D23" s="3"/>
      <c r="E23" s="3"/>
      <c r="F23" s="3"/>
      <c r="G23" s="3"/>
      <c r="H23" s="10"/>
      <c r="I23" s="1"/>
      <c r="J23" s="1"/>
    </row>
    <row r="24" spans="1:10">
      <c r="A24" s="1">
        <f t="shared" si="0"/>
        <v>20</v>
      </c>
      <c r="B24" s="3"/>
      <c r="C24" s="3"/>
      <c r="D24" s="3"/>
      <c r="E24" s="3"/>
      <c r="F24" s="3"/>
      <c r="G24" s="3"/>
      <c r="H24" s="10"/>
      <c r="I24" s="1"/>
      <c r="J24" s="1"/>
    </row>
    <row r="25" spans="1:10">
      <c r="A25" s="1">
        <f t="shared" si="0"/>
        <v>21</v>
      </c>
      <c r="B25" s="3"/>
      <c r="C25" s="3"/>
      <c r="D25" s="3"/>
      <c r="E25" s="3"/>
      <c r="F25" s="3"/>
      <c r="G25" s="3"/>
      <c r="H25" s="10"/>
      <c r="I25" s="1"/>
      <c r="J25" s="1"/>
    </row>
    <row r="26" spans="1:10">
      <c r="A26" s="1">
        <f t="shared" si="0"/>
        <v>22</v>
      </c>
      <c r="B26" s="3"/>
      <c r="C26" s="3"/>
      <c r="D26" s="3"/>
      <c r="E26" s="3"/>
      <c r="F26" s="3"/>
      <c r="G26" s="3"/>
      <c r="H26" s="10"/>
      <c r="I26" s="1"/>
      <c r="J26" s="1"/>
    </row>
    <row r="27" spans="1:10">
      <c r="A27" s="1">
        <f t="shared" si="0"/>
        <v>23</v>
      </c>
      <c r="B27" s="3"/>
      <c r="C27" s="3"/>
      <c r="D27" s="3"/>
      <c r="E27" s="3"/>
      <c r="F27" s="3"/>
      <c r="G27" s="3"/>
      <c r="H27" s="10"/>
      <c r="I27" s="1"/>
      <c r="J27" s="1"/>
    </row>
    <row r="28" spans="1:10">
      <c r="A28" s="1">
        <f t="shared" si="0"/>
        <v>24</v>
      </c>
      <c r="B28" s="3"/>
      <c r="C28" s="3"/>
      <c r="D28" s="3"/>
      <c r="E28" s="3"/>
      <c r="F28" s="3"/>
      <c r="G28" s="3"/>
      <c r="H28" s="10"/>
      <c r="I28" s="1"/>
      <c r="J28" s="1"/>
    </row>
    <row r="29" spans="1:10">
      <c r="A29" s="1">
        <f t="shared" si="0"/>
        <v>25</v>
      </c>
      <c r="B29" s="3"/>
      <c r="C29" s="3"/>
      <c r="D29" s="3"/>
      <c r="E29" s="3"/>
      <c r="F29" s="3"/>
      <c r="G29" s="3"/>
      <c r="H29" s="10"/>
      <c r="I29" s="1"/>
      <c r="J29" s="1"/>
    </row>
    <row r="30" spans="1:10">
      <c r="A30" s="1">
        <f t="shared" si="0"/>
        <v>26</v>
      </c>
      <c r="B30" s="3"/>
      <c r="C30" s="3"/>
      <c r="D30" s="3"/>
      <c r="E30" s="3"/>
      <c r="F30" s="3"/>
      <c r="G30" s="3"/>
      <c r="H30" s="10"/>
      <c r="I30" s="1"/>
      <c r="J30" s="1"/>
    </row>
    <row r="31" spans="1:10">
      <c r="A31" s="1">
        <f t="shared" si="0"/>
        <v>27</v>
      </c>
      <c r="B31" s="3"/>
      <c r="C31" s="3"/>
      <c r="D31" s="3"/>
      <c r="E31" s="3"/>
      <c r="F31" s="3"/>
      <c r="G31" s="3"/>
      <c r="H31" s="10"/>
      <c r="I31" s="1"/>
      <c r="J31" s="1"/>
    </row>
    <row r="32" spans="1:10">
      <c r="A32" s="1">
        <f t="shared" si="0"/>
        <v>28</v>
      </c>
      <c r="B32" s="3"/>
      <c r="C32" s="3"/>
      <c r="D32" s="3"/>
      <c r="E32" s="3"/>
      <c r="F32" s="3"/>
      <c r="G32" s="3"/>
      <c r="H32" s="10"/>
      <c r="I32" s="1"/>
      <c r="J32" s="1"/>
    </row>
    <row r="33" spans="1:10">
      <c r="A33" s="1">
        <f t="shared" si="0"/>
        <v>29</v>
      </c>
      <c r="B33" s="3"/>
      <c r="C33" s="3"/>
      <c r="D33" s="3"/>
      <c r="E33" s="3"/>
      <c r="F33" s="3"/>
      <c r="G33" s="3"/>
      <c r="H33" s="10"/>
      <c r="I33" s="1"/>
      <c r="J33" s="1"/>
    </row>
    <row r="34" spans="1:10">
      <c r="A34" s="1">
        <f t="shared" si="0"/>
        <v>30</v>
      </c>
      <c r="B34" s="3"/>
      <c r="C34" s="3"/>
      <c r="D34" s="3"/>
      <c r="E34" s="3"/>
      <c r="F34" s="3"/>
      <c r="G34" s="3"/>
      <c r="H34" s="10"/>
      <c r="I34" s="1"/>
      <c r="J34" s="1"/>
    </row>
  </sheetData>
  <mergeCells count="2">
    <mergeCell ref="A1:J1"/>
    <mergeCell ref="A2:J2"/>
  </mergeCells>
  <conditionalFormatting sqref="H5:H34">
    <cfRule type="dataBar" priority="1">
      <dataBar>
        <cfvo type="min"/>
        <cfvo type="max"/>
        <color rgb="FF70AD47"/>
      </dataBar>
    </cfRule>
  </conditionalFormatting>
  <conditionalFormatting sqref="H5:H34">
    <cfRule type="dataBar" priority="2">
      <dataBar>
        <cfvo type="min"/>
        <cfvo type="max"/>
        <color rgb="FF70AD47"/>
      </dataBar>
      <extLst>
        <ext xmlns:x14="http://schemas.microsoft.com/office/spreadsheetml/2009/9/main" uri="{B025F937-C7B1-47D3-B67F-A62EFF666E3E}">
          <x14:id>{67FF1DDC-5ED2-A5AB-5AAF-F52F84162EA2}</x14:id>
        </ext>
      </extLst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67FF1DDC-5ED2-A5AB-5AAF-F52F84162EA2}">
            <x14:dataBar>
              <x14:cfvo type="min"/>
              <x14:cfvo type="max"/>
              <x14:negativeFillColor auto="1"/>
              <x14:axisColor auto="1"/>
            </x14:dataBar>
          </x14:cfRule>
          <xm:sqref>H5:H34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2">
        <x14:dataValidation type="list" xr:uid="{00000000-0002-0000-0100-000000000000}">
          <x14:formula1>
            <xm:f>Справочник!$A$2:$A$9</xm:f>
          </x14:formula1>
          <xm:sqref>B5:B34</xm:sqref>
        </x14:dataValidation>
        <x14:dataValidation type="list" xr:uid="{00000000-0002-0000-0100-000001000000}">
          <x14:formula1>
            <xm:f>Справочник!$D$2:$D$6</xm:f>
          </x14:formula1>
          <xm:sqref>G5:G34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28"/>
  <sheetViews>
    <sheetView topLeftCell="A10" workbookViewId="0">
      <selection sqref="A1:K1"/>
    </sheetView>
  </sheetViews>
  <sheetFormatPr defaultRowHeight="14"/>
  <cols>
    <col min="1" max="1" width="14" customWidth="1"/>
    <col min="2" max="9" width="19" customWidth="1"/>
    <col min="10" max="11" width="12" customWidth="1"/>
  </cols>
  <sheetData>
    <row r="1" spans="1:26">
      <c r="A1" s="20" t="s">
        <v>61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</row>
    <row r="2" spans="1:26" ht="14.5">
      <c r="A2" s="16" t="s">
        <v>62</v>
      </c>
      <c r="B2" s="16"/>
      <c r="C2" s="16"/>
      <c r="D2" s="16"/>
      <c r="E2" s="16"/>
      <c r="F2" s="16"/>
      <c r="G2" s="16"/>
      <c r="H2" s="16"/>
      <c r="I2" s="16"/>
      <c r="J2" s="16"/>
      <c r="K2" s="16"/>
    </row>
    <row r="4" spans="1:26" ht="42">
      <c r="A4" s="2" t="s">
        <v>63</v>
      </c>
      <c r="B4" s="2" t="s">
        <v>8</v>
      </c>
      <c r="C4" s="2" t="s">
        <v>12</v>
      </c>
      <c r="D4" s="2" t="s">
        <v>16</v>
      </c>
      <c r="E4" s="2" t="s">
        <v>20</v>
      </c>
      <c r="F4" s="2" t="s">
        <v>24</v>
      </c>
      <c r="G4" s="2" t="s">
        <v>26</v>
      </c>
      <c r="H4" s="2" t="s">
        <v>28</v>
      </c>
      <c r="I4" s="2" t="s">
        <v>30</v>
      </c>
      <c r="J4" s="2" t="s">
        <v>64</v>
      </c>
      <c r="K4" s="2" t="s">
        <v>65</v>
      </c>
    </row>
    <row r="5" spans="1:26">
      <c r="A5" s="11">
        <v>46204</v>
      </c>
      <c r="B5" s="3">
        <v>6</v>
      </c>
      <c r="C5" s="3">
        <v>7</v>
      </c>
      <c r="D5" s="3">
        <v>5</v>
      </c>
      <c r="E5" s="3">
        <v>4</v>
      </c>
      <c r="F5" s="3">
        <v>6</v>
      </c>
      <c r="G5" s="3">
        <v>4</v>
      </c>
      <c r="H5" s="3">
        <v>5</v>
      </c>
      <c r="I5" s="3">
        <v>6</v>
      </c>
      <c r="J5" s="6">
        <f t="shared" ref="J5:J28" si="0">IF(COUNT(B5:I5)=0,"",AVERAGE(B5:I5))</f>
        <v>5.375</v>
      </c>
      <c r="K5" s="6">
        <f t="shared" ref="K5:K28" si="1">IF(COUNT(B5:I5)=0,"",MAX(0,10-(MAX(B5:I5)-MIN(B5:I5))))</f>
        <v>7</v>
      </c>
    </row>
    <row r="6" spans="1:26">
      <c r="A6" s="11">
        <v>46235</v>
      </c>
      <c r="B6" s="3">
        <v>6</v>
      </c>
      <c r="C6" s="3">
        <v>8</v>
      </c>
      <c r="D6" s="3">
        <v>6</v>
      </c>
      <c r="E6" s="3">
        <v>5</v>
      </c>
      <c r="F6" s="3">
        <v>6</v>
      </c>
      <c r="G6" s="3">
        <v>4</v>
      </c>
      <c r="H6" s="3">
        <v>6</v>
      </c>
      <c r="I6" s="3">
        <v>6</v>
      </c>
      <c r="J6" s="6">
        <f t="shared" si="0"/>
        <v>5.875</v>
      </c>
      <c r="K6" s="6">
        <f t="shared" si="1"/>
        <v>6</v>
      </c>
    </row>
    <row r="7" spans="1:26">
      <c r="A7" s="11">
        <v>46266</v>
      </c>
      <c r="B7" s="3">
        <v>7</v>
      </c>
      <c r="C7" s="3">
        <v>8</v>
      </c>
      <c r="D7" s="3">
        <v>6</v>
      </c>
      <c r="E7" s="3">
        <v>5</v>
      </c>
      <c r="F7" s="3">
        <v>7</v>
      </c>
      <c r="G7" s="3">
        <v>4</v>
      </c>
      <c r="H7" s="3">
        <v>6</v>
      </c>
      <c r="I7" s="3">
        <v>7</v>
      </c>
      <c r="J7" s="6">
        <f t="shared" si="0"/>
        <v>6.25</v>
      </c>
      <c r="K7" s="6">
        <f t="shared" si="1"/>
        <v>6</v>
      </c>
    </row>
    <row r="8" spans="1:26">
      <c r="A8" s="12"/>
      <c r="B8" s="3"/>
      <c r="C8" s="3"/>
      <c r="D8" s="3"/>
      <c r="E8" s="3"/>
      <c r="F8" s="3"/>
      <c r="G8" s="3"/>
      <c r="H8" s="3"/>
      <c r="I8" s="3"/>
      <c r="J8" s="6" t="str">
        <f t="shared" si="0"/>
        <v/>
      </c>
      <c r="K8" s="6" t="str">
        <f t="shared" si="1"/>
        <v/>
      </c>
    </row>
    <row r="9" spans="1:26">
      <c r="A9" s="12"/>
      <c r="B9" s="3"/>
      <c r="C9" s="3"/>
      <c r="D9" s="3"/>
      <c r="E9" s="3"/>
      <c r="F9" s="3"/>
      <c r="G9" s="3"/>
      <c r="H9" s="3"/>
      <c r="I9" s="3"/>
      <c r="J9" s="6" t="str">
        <f t="shared" si="0"/>
        <v/>
      </c>
      <c r="K9" s="6" t="str">
        <f t="shared" si="1"/>
        <v/>
      </c>
    </row>
    <row r="10" spans="1:26">
      <c r="A10" s="12"/>
      <c r="B10" s="3"/>
      <c r="C10" s="3"/>
      <c r="D10" s="3"/>
      <c r="E10" s="3"/>
      <c r="F10" s="3"/>
      <c r="G10" s="3"/>
      <c r="H10" s="3"/>
      <c r="I10" s="3"/>
      <c r="J10" s="6" t="str">
        <f t="shared" si="0"/>
        <v/>
      </c>
      <c r="K10" s="6" t="str">
        <f t="shared" si="1"/>
        <v/>
      </c>
    </row>
    <row r="11" spans="1:26">
      <c r="A11" s="12"/>
      <c r="B11" s="3"/>
      <c r="C11" s="3"/>
      <c r="D11" s="3"/>
      <c r="E11" s="3"/>
      <c r="F11" s="3"/>
      <c r="G11" s="3"/>
      <c r="H11" s="3"/>
      <c r="I11" s="3"/>
      <c r="J11" s="6" t="str">
        <f t="shared" si="0"/>
        <v/>
      </c>
      <c r="K11" s="6" t="str">
        <f t="shared" si="1"/>
        <v/>
      </c>
    </row>
    <row r="12" spans="1:26">
      <c r="A12" s="12"/>
      <c r="B12" s="3"/>
      <c r="C12" s="3"/>
      <c r="D12" s="3"/>
      <c r="E12" s="3"/>
      <c r="F12" s="3"/>
      <c r="G12" s="3"/>
      <c r="H12" s="3"/>
      <c r="I12" s="3"/>
      <c r="J12" s="6" t="str">
        <f t="shared" si="0"/>
        <v/>
      </c>
      <c r="K12" s="6" t="str">
        <f t="shared" si="1"/>
        <v/>
      </c>
    </row>
    <row r="13" spans="1:26">
      <c r="A13" s="12"/>
      <c r="B13" s="3"/>
      <c r="C13" s="3"/>
      <c r="D13" s="3"/>
      <c r="E13" s="3"/>
      <c r="F13" s="3"/>
      <c r="G13" s="3"/>
      <c r="H13" s="3"/>
      <c r="I13" s="3"/>
      <c r="J13" s="6" t="str">
        <f t="shared" si="0"/>
        <v/>
      </c>
      <c r="K13" s="6" t="str">
        <f t="shared" si="1"/>
        <v/>
      </c>
    </row>
    <row r="14" spans="1:26">
      <c r="A14" s="12"/>
      <c r="B14" s="3"/>
      <c r="C14" s="3"/>
      <c r="D14" s="3"/>
      <c r="E14" s="3"/>
      <c r="F14" s="3"/>
      <c r="G14" s="3"/>
      <c r="H14" s="3"/>
      <c r="I14" s="3"/>
      <c r="J14" s="6" t="str">
        <f t="shared" si="0"/>
        <v/>
      </c>
      <c r="K14" s="6" t="str">
        <f t="shared" si="1"/>
        <v/>
      </c>
    </row>
    <row r="15" spans="1:26">
      <c r="A15" s="12"/>
      <c r="B15" s="3"/>
      <c r="C15" s="3"/>
      <c r="D15" s="3"/>
      <c r="E15" s="3"/>
      <c r="F15" s="3"/>
      <c r="G15" s="3"/>
      <c r="H15" s="3"/>
      <c r="I15" s="3"/>
      <c r="J15" s="6" t="str">
        <f t="shared" si="0"/>
        <v/>
      </c>
      <c r="K15" s="6" t="str">
        <f t="shared" si="1"/>
        <v/>
      </c>
    </row>
    <row r="16" spans="1:26">
      <c r="A16" s="12"/>
      <c r="B16" s="3"/>
      <c r="C16" s="3"/>
      <c r="D16" s="3"/>
      <c r="E16" s="3"/>
      <c r="F16" s="3"/>
      <c r="G16" s="3"/>
      <c r="H16" s="3"/>
      <c r="I16" s="3"/>
      <c r="J16" s="6" t="str">
        <f t="shared" si="0"/>
        <v/>
      </c>
      <c r="K16" s="6" t="str">
        <f t="shared" si="1"/>
        <v/>
      </c>
    </row>
    <row r="17" spans="1:11">
      <c r="A17" s="12"/>
      <c r="B17" s="3"/>
      <c r="C17" s="3"/>
      <c r="D17" s="3"/>
      <c r="E17" s="3"/>
      <c r="F17" s="3"/>
      <c r="G17" s="3"/>
      <c r="H17" s="3"/>
      <c r="I17" s="3"/>
      <c r="J17" s="6" t="str">
        <f t="shared" si="0"/>
        <v/>
      </c>
      <c r="K17" s="6" t="str">
        <f t="shared" si="1"/>
        <v/>
      </c>
    </row>
    <row r="18" spans="1:11">
      <c r="A18" s="12"/>
      <c r="B18" s="3"/>
      <c r="C18" s="3"/>
      <c r="D18" s="3"/>
      <c r="E18" s="3"/>
      <c r="F18" s="3"/>
      <c r="G18" s="3"/>
      <c r="H18" s="3"/>
      <c r="I18" s="3"/>
      <c r="J18" s="6" t="str">
        <f t="shared" si="0"/>
        <v/>
      </c>
      <c r="K18" s="6" t="str">
        <f t="shared" si="1"/>
        <v/>
      </c>
    </row>
    <row r="19" spans="1:11">
      <c r="A19" s="12"/>
      <c r="B19" s="3"/>
      <c r="C19" s="3"/>
      <c r="D19" s="3"/>
      <c r="E19" s="3"/>
      <c r="F19" s="3"/>
      <c r="G19" s="3"/>
      <c r="H19" s="3"/>
      <c r="I19" s="3"/>
      <c r="J19" s="6" t="str">
        <f t="shared" si="0"/>
        <v/>
      </c>
      <c r="K19" s="6" t="str">
        <f t="shared" si="1"/>
        <v/>
      </c>
    </row>
    <row r="20" spans="1:11">
      <c r="A20" s="12"/>
      <c r="B20" s="3"/>
      <c r="C20" s="3"/>
      <c r="D20" s="3"/>
      <c r="E20" s="3"/>
      <c r="F20" s="3"/>
      <c r="G20" s="3"/>
      <c r="H20" s="3"/>
      <c r="I20" s="3"/>
      <c r="J20" s="6" t="str">
        <f t="shared" si="0"/>
        <v/>
      </c>
      <c r="K20" s="6" t="str">
        <f t="shared" si="1"/>
        <v/>
      </c>
    </row>
    <row r="21" spans="1:11">
      <c r="A21" s="12"/>
      <c r="B21" s="3"/>
      <c r="C21" s="3"/>
      <c r="D21" s="3"/>
      <c r="E21" s="3"/>
      <c r="F21" s="3"/>
      <c r="G21" s="3"/>
      <c r="H21" s="3"/>
      <c r="I21" s="3"/>
      <c r="J21" s="6" t="str">
        <f t="shared" si="0"/>
        <v/>
      </c>
      <c r="K21" s="6" t="str">
        <f t="shared" si="1"/>
        <v/>
      </c>
    </row>
    <row r="22" spans="1:11">
      <c r="A22" s="12"/>
      <c r="B22" s="3"/>
      <c r="C22" s="3"/>
      <c r="D22" s="3"/>
      <c r="E22" s="3"/>
      <c r="F22" s="3"/>
      <c r="G22" s="3"/>
      <c r="H22" s="3"/>
      <c r="I22" s="3"/>
      <c r="J22" s="6" t="str">
        <f t="shared" si="0"/>
        <v/>
      </c>
      <c r="K22" s="6" t="str">
        <f t="shared" si="1"/>
        <v/>
      </c>
    </row>
    <row r="23" spans="1:11">
      <c r="A23" s="12"/>
      <c r="B23" s="3"/>
      <c r="C23" s="3"/>
      <c r="D23" s="3"/>
      <c r="E23" s="3"/>
      <c r="F23" s="3"/>
      <c r="G23" s="3"/>
      <c r="H23" s="3"/>
      <c r="I23" s="3"/>
      <c r="J23" s="6" t="str">
        <f t="shared" si="0"/>
        <v/>
      </c>
      <c r="K23" s="6" t="str">
        <f t="shared" si="1"/>
        <v/>
      </c>
    </row>
    <row r="24" spans="1:11">
      <c r="A24" s="12"/>
      <c r="B24" s="3"/>
      <c r="C24" s="3"/>
      <c r="D24" s="3"/>
      <c r="E24" s="3"/>
      <c r="F24" s="3"/>
      <c r="G24" s="3"/>
      <c r="H24" s="3"/>
      <c r="I24" s="3"/>
      <c r="J24" s="6" t="str">
        <f t="shared" si="0"/>
        <v/>
      </c>
      <c r="K24" s="6" t="str">
        <f t="shared" si="1"/>
        <v/>
      </c>
    </row>
    <row r="25" spans="1:11">
      <c r="A25" s="12"/>
      <c r="B25" s="3"/>
      <c r="C25" s="3"/>
      <c r="D25" s="3"/>
      <c r="E25" s="3"/>
      <c r="F25" s="3"/>
      <c r="G25" s="3"/>
      <c r="H25" s="3"/>
      <c r="I25" s="3"/>
      <c r="J25" s="6" t="str">
        <f t="shared" si="0"/>
        <v/>
      </c>
      <c r="K25" s="6" t="str">
        <f t="shared" si="1"/>
        <v/>
      </c>
    </row>
    <row r="26" spans="1:11">
      <c r="A26" s="12"/>
      <c r="B26" s="3"/>
      <c r="C26" s="3"/>
      <c r="D26" s="3"/>
      <c r="E26" s="3"/>
      <c r="F26" s="3"/>
      <c r="G26" s="3"/>
      <c r="H26" s="3"/>
      <c r="I26" s="3"/>
      <c r="J26" s="6" t="str">
        <f t="shared" si="0"/>
        <v/>
      </c>
      <c r="K26" s="6" t="str">
        <f t="shared" si="1"/>
        <v/>
      </c>
    </row>
    <row r="27" spans="1:11">
      <c r="A27" s="12"/>
      <c r="B27" s="3"/>
      <c r="C27" s="3"/>
      <c r="D27" s="3"/>
      <c r="E27" s="3"/>
      <c r="F27" s="3"/>
      <c r="G27" s="3"/>
      <c r="H27" s="3"/>
      <c r="I27" s="3"/>
      <c r="J27" s="6" t="str">
        <f t="shared" si="0"/>
        <v/>
      </c>
      <c r="K27" s="6" t="str">
        <f t="shared" si="1"/>
        <v/>
      </c>
    </row>
    <row r="28" spans="1:11">
      <c r="A28" s="12"/>
      <c r="B28" s="3"/>
      <c r="C28" s="3"/>
      <c r="D28" s="3"/>
      <c r="E28" s="3"/>
      <c r="F28" s="3"/>
      <c r="G28" s="3"/>
      <c r="H28" s="3"/>
      <c r="I28" s="3"/>
      <c r="J28" s="6" t="str">
        <f t="shared" si="0"/>
        <v/>
      </c>
      <c r="K28" s="6" t="str">
        <f t="shared" si="1"/>
        <v/>
      </c>
    </row>
  </sheetData>
  <mergeCells count="2">
    <mergeCell ref="A1:K1"/>
    <mergeCell ref="A2:K2"/>
  </mergeCells>
  <dataValidations count="1">
    <dataValidation sqref="B5:I28" xr:uid="{00000000-0002-0000-0200-000000000000}">
      <formula1>1</formula1>
      <formula2>10</formula2>
    </dataValidation>
  </dataValidation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31"/>
  <sheetViews>
    <sheetView workbookViewId="0">
      <selection activeCell="A31" sqref="A31:H31"/>
    </sheetView>
  </sheetViews>
  <sheetFormatPr defaultRowHeight="14"/>
  <cols>
    <col min="1" max="6" width="18" customWidth="1"/>
  </cols>
  <sheetData>
    <row r="1" spans="1:26">
      <c r="A1" s="20" t="s">
        <v>66</v>
      </c>
      <c r="B1" s="20"/>
      <c r="C1" s="20"/>
      <c r="D1" s="20"/>
      <c r="E1" s="20"/>
      <c r="F1" s="20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</row>
    <row r="3" spans="1:26">
      <c r="A3" s="21" t="s">
        <v>67</v>
      </c>
      <c r="B3" s="21"/>
      <c r="C3" s="21"/>
      <c r="D3" s="21"/>
      <c r="E3" s="21"/>
      <c r="F3" s="21"/>
    </row>
    <row r="4" spans="1:26">
      <c r="A4" s="22" t="s">
        <v>68</v>
      </c>
      <c r="B4" s="22"/>
      <c r="C4" s="22"/>
      <c r="D4" s="22"/>
      <c r="E4" s="22"/>
      <c r="F4" s="22"/>
    </row>
    <row r="5" spans="1:26">
      <c r="A5" s="22"/>
      <c r="B5" s="22"/>
      <c r="C5" s="22"/>
      <c r="D5" s="22"/>
      <c r="E5" s="22"/>
      <c r="F5" s="22"/>
    </row>
    <row r="7" spans="1:26">
      <c r="A7" s="21" t="s">
        <v>69</v>
      </c>
      <c r="B7" s="21"/>
      <c r="C7" s="21"/>
      <c r="D7" s="21"/>
      <c r="E7" s="21"/>
      <c r="F7" s="21"/>
    </row>
    <row r="8" spans="1:26">
      <c r="A8" s="22" t="s">
        <v>70</v>
      </c>
      <c r="B8" s="22"/>
      <c r="C8" s="22"/>
      <c r="D8" s="22"/>
      <c r="E8" s="22"/>
      <c r="F8" s="22"/>
    </row>
    <row r="9" spans="1:26">
      <c r="A9" s="22"/>
      <c r="B9" s="22"/>
      <c r="C9" s="22"/>
      <c r="D9" s="22"/>
      <c r="E9" s="22"/>
      <c r="F9" s="22"/>
    </row>
    <row r="11" spans="1:26">
      <c r="A11" s="21" t="s">
        <v>71</v>
      </c>
      <c r="B11" s="21"/>
      <c r="C11" s="21"/>
      <c r="D11" s="21"/>
      <c r="E11" s="21"/>
      <c r="F11" s="21"/>
    </row>
    <row r="12" spans="1:26">
      <c r="A12" s="22" t="s">
        <v>72</v>
      </c>
      <c r="B12" s="22"/>
      <c r="C12" s="22"/>
      <c r="D12" s="22"/>
      <c r="E12" s="22"/>
      <c r="F12" s="22"/>
    </row>
    <row r="13" spans="1:26">
      <c r="A13" s="22"/>
      <c r="B13" s="22"/>
      <c r="C13" s="22"/>
      <c r="D13" s="22"/>
      <c r="E13" s="22"/>
      <c r="F13" s="22"/>
    </row>
    <row r="15" spans="1:26">
      <c r="A15" s="21" t="s">
        <v>73</v>
      </c>
      <c r="B15" s="21"/>
      <c r="C15" s="21"/>
      <c r="D15" s="21"/>
      <c r="E15" s="21"/>
      <c r="F15" s="21"/>
    </row>
    <row r="16" spans="1:26">
      <c r="A16" s="22" t="s">
        <v>74</v>
      </c>
      <c r="B16" s="22"/>
      <c r="C16" s="22"/>
      <c r="D16" s="22"/>
      <c r="E16" s="22"/>
      <c r="F16" s="22"/>
    </row>
    <row r="17" spans="1:8">
      <c r="A17" s="22"/>
      <c r="B17" s="22"/>
      <c r="C17" s="22"/>
      <c r="D17" s="22"/>
      <c r="E17" s="22"/>
      <c r="F17" s="22"/>
    </row>
    <row r="19" spans="1:8">
      <c r="A19" s="21" t="s">
        <v>75</v>
      </c>
      <c r="B19" s="21"/>
      <c r="C19" s="21"/>
      <c r="D19" s="21"/>
      <c r="E19" s="21"/>
      <c r="F19" s="21"/>
    </row>
    <row r="20" spans="1:8">
      <c r="A20" s="22" t="s">
        <v>76</v>
      </c>
      <c r="B20" s="22"/>
      <c r="C20" s="22"/>
      <c r="D20" s="22"/>
      <c r="E20" s="22"/>
      <c r="F20" s="22"/>
    </row>
    <row r="21" spans="1:8">
      <c r="A21" s="22"/>
      <c r="B21" s="22"/>
      <c r="C21" s="22"/>
      <c r="D21" s="22"/>
      <c r="E21" s="22"/>
      <c r="F21" s="22"/>
    </row>
    <row r="23" spans="1:8">
      <c r="A23" s="21" t="s">
        <v>77</v>
      </c>
      <c r="B23" s="21"/>
      <c r="C23" s="21"/>
      <c r="D23" s="21"/>
      <c r="E23" s="21"/>
      <c r="F23" s="21"/>
    </row>
    <row r="24" spans="1:8">
      <c r="A24" s="22" t="s">
        <v>78</v>
      </c>
      <c r="B24" s="22"/>
      <c r="C24" s="22"/>
      <c r="D24" s="22"/>
      <c r="E24" s="22"/>
      <c r="F24" s="22"/>
    </row>
    <row r="25" spans="1:8">
      <c r="A25" s="22"/>
      <c r="B25" s="22"/>
      <c r="C25" s="22"/>
      <c r="D25" s="22"/>
      <c r="E25" s="22"/>
      <c r="F25" s="22"/>
    </row>
    <row r="31" spans="1:8">
      <c r="A31" s="24" t="s">
        <v>92</v>
      </c>
      <c r="B31" s="24"/>
      <c r="C31" s="24"/>
      <c r="D31" s="24"/>
      <c r="E31" s="24"/>
      <c r="F31" s="24"/>
      <c r="G31" s="24"/>
      <c r="H31" s="24"/>
    </row>
  </sheetData>
  <mergeCells count="14">
    <mergeCell ref="A20:F21"/>
    <mergeCell ref="A23:F23"/>
    <mergeCell ref="A24:F25"/>
    <mergeCell ref="A31:H31"/>
    <mergeCell ref="A11:F11"/>
    <mergeCell ref="A12:F13"/>
    <mergeCell ref="A15:F15"/>
    <mergeCell ref="A16:F17"/>
    <mergeCell ref="A19:F19"/>
    <mergeCell ref="A1:F1"/>
    <mergeCell ref="A3:F3"/>
    <mergeCell ref="A4:F5"/>
    <mergeCell ref="A7:F7"/>
    <mergeCell ref="A8:F9"/>
  </mergeCells>
  <hyperlinks>
    <hyperlink ref="A31:H31" r:id="rId1" display="FORMULION.RU • Бесплатные Excel-шаблоны" xr:uid="{A38CB590-85F9-4B70-94AB-DD2C2A838EEE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9"/>
  <sheetViews>
    <sheetView workbookViewId="0"/>
  </sheetViews>
  <sheetFormatPr defaultRowHeight="14"/>
  <cols>
    <col min="1" max="1" width="28" customWidth="1"/>
    <col min="2" max="2" width="60" customWidth="1"/>
  </cols>
  <sheetData>
    <row r="1" spans="1:26">
      <c r="A1" s="14" t="s">
        <v>2</v>
      </c>
      <c r="B1" s="14" t="s">
        <v>79</v>
      </c>
      <c r="C1" s="13"/>
      <c r="D1" s="14" t="s">
        <v>80</v>
      </c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</row>
    <row r="2" spans="1:26">
      <c r="A2" s="1" t="s">
        <v>8</v>
      </c>
      <c r="B2" s="1" t="s">
        <v>81</v>
      </c>
      <c r="D2" t="s">
        <v>55</v>
      </c>
    </row>
    <row r="3" spans="1:26">
      <c r="A3" s="1" t="s">
        <v>12</v>
      </c>
      <c r="B3" s="1" t="s">
        <v>82</v>
      </c>
      <c r="D3" t="s">
        <v>50</v>
      </c>
    </row>
    <row r="4" spans="1:26">
      <c r="A4" s="1" t="s">
        <v>16</v>
      </c>
      <c r="B4" s="1" t="s">
        <v>83</v>
      </c>
      <c r="D4" t="s">
        <v>84</v>
      </c>
    </row>
    <row r="5" spans="1:26">
      <c r="A5" s="1" t="s">
        <v>20</v>
      </c>
      <c r="B5" s="1" t="s">
        <v>85</v>
      </c>
      <c r="D5" t="s">
        <v>86</v>
      </c>
    </row>
    <row r="6" spans="1:26">
      <c r="A6" s="1" t="s">
        <v>24</v>
      </c>
      <c r="B6" s="1" t="s">
        <v>87</v>
      </c>
      <c r="D6" t="s">
        <v>88</v>
      </c>
    </row>
    <row r="7" spans="1:26">
      <c r="A7" s="1" t="s">
        <v>26</v>
      </c>
      <c r="B7" s="1" t="s">
        <v>89</v>
      </c>
    </row>
    <row r="8" spans="1:26">
      <c r="A8" s="1" t="s">
        <v>28</v>
      </c>
      <c r="B8" s="1" t="s">
        <v>90</v>
      </c>
    </row>
    <row r="9" spans="1:26">
      <c r="A9" s="1" t="s">
        <v>30</v>
      </c>
      <c r="B9" s="1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Колесо баланса</vt:lpstr>
      <vt:lpstr>План действий</vt:lpstr>
      <vt:lpstr>Динамика</vt:lpstr>
      <vt:lpstr>Помощь</vt:lpstr>
      <vt:lpstr>Справочник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vladimir pavlenko</cp:lastModifiedBy>
  <dcterms:modified xsi:type="dcterms:W3CDTF">2026-09-09T09:39:42Z</dcterms:modified>
</cp:coreProperties>
</file>